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CEI\CEIS-Manual\"/>
    </mc:Choice>
  </mc:AlternateContent>
  <bookViews>
    <workbookView xWindow="0" yWindow="0" windowWidth="28800" windowHeight="12300"/>
  </bookViews>
  <sheets>
    <sheet name="Task Order Cover Sheet" sheetId="1" r:id="rId1"/>
    <sheet name="Anticipated Expenses" sheetId="2" r:id="rId2"/>
    <sheet name="Sheet4" sheetId="6" state="hidden" r:id="rId3"/>
  </sheets>
  <definedNames>
    <definedName name="_xlnm.Print_Area" localSheetId="1">'Anticipated Expenses'!$A$1:$AR$35</definedName>
    <definedName name="_xlnm.Print_Area" localSheetId="0">'Task Order Cover Sheet'!$A$1:$AG$43</definedName>
  </definedNames>
  <calcPr calcId="179017"/>
</workbook>
</file>

<file path=xl/calcChain.xml><?xml version="1.0" encoding="utf-8"?>
<calcChain xmlns="http://schemas.openxmlformats.org/spreadsheetml/2006/main">
  <c r="AM14" i="2" l="1"/>
  <c r="AM15" i="2"/>
  <c r="AM16" i="2"/>
  <c r="AM17" i="2"/>
  <c r="AM13" i="2"/>
  <c r="AE26" i="2"/>
  <c r="AE23" i="2"/>
  <c r="AE24" i="2"/>
  <c r="AE25" i="2"/>
  <c r="AE22" i="2"/>
  <c r="AE27" i="2" l="1"/>
  <c r="AA33" i="1" s="1"/>
  <c r="AK17" i="2"/>
  <c r="AK16" i="2"/>
  <c r="AK15" i="2"/>
  <c r="AK14" i="2"/>
  <c r="AK13" i="2"/>
  <c r="AM18" i="2" l="1"/>
  <c r="AA32" i="1" s="1"/>
  <c r="Q9" i="2"/>
  <c r="Z11" i="1" s="1"/>
  <c r="AF8" i="2"/>
  <c r="AF7" i="2"/>
  <c r="AF6" i="2"/>
  <c r="AF5" i="2"/>
  <c r="AF4" i="2"/>
  <c r="AF9" i="2" l="1"/>
  <c r="AL32" i="2"/>
  <c r="AA34" i="1" s="1"/>
  <c r="AA36" i="1" s="1"/>
  <c r="AA31" i="1"/>
</calcChain>
</file>

<file path=xl/sharedStrings.xml><?xml version="1.0" encoding="utf-8"?>
<sst xmlns="http://schemas.openxmlformats.org/spreadsheetml/2006/main" count="97" uniqueCount="84">
  <si>
    <t>Current Term</t>
  </si>
  <si>
    <t>Amount Approved on Previous Task Orders</t>
  </si>
  <si>
    <t>Task Order Number:</t>
  </si>
  <si>
    <t>Summary of Expenses</t>
  </si>
  <si>
    <t>Labor</t>
  </si>
  <si>
    <t>Direct Expense - Vehicle</t>
  </si>
  <si>
    <t>Direct Expense - Other</t>
  </si>
  <si>
    <t>Task Order Value</t>
  </si>
  <si>
    <t>Remaining Contract Value</t>
  </si>
  <si>
    <t>Date</t>
  </si>
  <si>
    <t>LABOR</t>
  </si>
  <si>
    <t>Firm</t>
  </si>
  <si>
    <t>Hours</t>
  </si>
  <si>
    <t>Rate</t>
  </si>
  <si>
    <t>*</t>
  </si>
  <si>
    <t>O/T Hours</t>
  </si>
  <si>
    <t>O/T Rate</t>
  </si>
  <si>
    <t>Cost</t>
  </si>
  <si>
    <t>Notes</t>
  </si>
  <si>
    <t>* H - Home Office Rate, F - Field Rate</t>
  </si>
  <si>
    <t>Subtotal</t>
  </si>
  <si>
    <t>DIRECT EXPENSES - Vehicle</t>
  </si>
  <si>
    <t>Description</t>
  </si>
  <si>
    <t>Quantity</t>
  </si>
  <si>
    <t>Miles</t>
  </si>
  <si>
    <t>Mileage Rate</t>
  </si>
  <si>
    <t>Labor Classification</t>
  </si>
  <si>
    <t>District</t>
  </si>
  <si>
    <t>Prime Consultant:</t>
  </si>
  <si>
    <t>Hampton Roads</t>
  </si>
  <si>
    <t>Salem</t>
  </si>
  <si>
    <t>Bristol</t>
  </si>
  <si>
    <t>Richmond</t>
  </si>
  <si>
    <t>Central Office</t>
  </si>
  <si>
    <t>Lynchburg</t>
  </si>
  <si>
    <t>Fredericksburg</t>
  </si>
  <si>
    <t>Northern Virginia</t>
  </si>
  <si>
    <t>Staunton</t>
  </si>
  <si>
    <t>Culpeper</t>
  </si>
  <si>
    <t>District:</t>
  </si>
  <si>
    <t>Contract ID:</t>
  </si>
  <si>
    <t>Cardinal PO:</t>
  </si>
  <si>
    <t>Term</t>
  </si>
  <si>
    <t>VDOT Project Number:</t>
  </si>
  <si>
    <t>VDOT UPC/Cost Center:</t>
  </si>
  <si>
    <t>Activity/Dept ID:</t>
  </si>
  <si>
    <t>Task Total</t>
  </si>
  <si>
    <t>T1-01</t>
  </si>
  <si>
    <t>Consultant Company Assigned:</t>
  </si>
  <si>
    <t>District Contract Administrator</t>
  </si>
  <si>
    <t>Contract Description:</t>
  </si>
  <si>
    <t>VDOT Task Manager:</t>
  </si>
  <si>
    <t>Note: No increase to the maximum amount payable shall be authorized on this task order.</t>
  </si>
  <si>
    <t>Standard Mileage Rate</t>
  </si>
  <si>
    <t>Reduced Mileage Rate</t>
  </si>
  <si>
    <t>2018 Mileage Rates</t>
  </si>
  <si>
    <t>Advanced Agreement  IIM 2018 Rates</t>
  </si>
  <si>
    <t>Truck</t>
  </si>
  <si>
    <t>SUV/VAN</t>
  </si>
  <si>
    <t>Hourly</t>
  </si>
  <si>
    <t>Approval Authority</t>
  </si>
  <si>
    <t>Area Construction Engineer</t>
  </si>
  <si>
    <t>Disctrict Construction Engineer</t>
  </si>
  <si>
    <t>Project Controls Engineer</t>
  </si>
  <si>
    <t>District Engineer</t>
  </si>
  <si>
    <t>Consultant CIC</t>
  </si>
  <si>
    <t>Revision History</t>
  </si>
  <si>
    <t>Number</t>
  </si>
  <si>
    <t>Task Order Description:</t>
  </si>
  <si>
    <t>Location (County):</t>
  </si>
  <si>
    <t>Authorized Hours:</t>
  </si>
  <si>
    <t>Approximate Start Date:</t>
  </si>
  <si>
    <t>Approximate End Date:</t>
  </si>
  <si>
    <t>Current Contract Term Value</t>
  </si>
  <si>
    <t>Months/Hours</t>
  </si>
  <si>
    <t>Description of Vehicle</t>
  </si>
  <si>
    <t>Description of Expense</t>
  </si>
  <si>
    <t>Employee Assigned (if known)</t>
  </si>
  <si>
    <t>Direct Expenses - Other (inluding travel)</t>
  </si>
  <si>
    <t>Unit Rate</t>
  </si>
  <si>
    <t>Monthly</t>
  </si>
  <si>
    <t>Sport Utility Vehicle</t>
  </si>
  <si>
    <t>Seven Passenger Van</t>
  </si>
  <si>
    <t>Light-Duty Pickup Truck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</si>
</sst>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_(&quot;$&quot;* #,##0.000_);_(&quot;$&quot;* \(#,##0.0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5" fillId="0" borderId="0"/>
  </cellStyleXfs>
  <cellXfs count="205">
    <xf numFmtId="0" fontId="0" fillId="0" borderId="0" xfId="0"/>
    <xf numFmtId="0" fontId="1" fillId="0" borderId="0" xfId="2"/>
    <xf numFmtId="14" fontId="1" fillId="0" borderId="0" xfId="2" applyNumberFormat="1"/>
    <xf numFmtId="0" fontId="1" fillId="0" borderId="0" xfId="2" applyAlignment="1"/>
    <xf numFmtId="0" fontId="1" fillId="0" borderId="0" xfId="2" applyAlignment="1">
      <alignment horizontal="left"/>
    </xf>
    <xf numFmtId="0" fontId="1" fillId="0" borderId="1" xfId="2" applyBorder="1"/>
    <xf numFmtId="0" fontId="1" fillId="0" borderId="1" xfId="2" applyBorder="1" applyAlignment="1"/>
    <xf numFmtId="0" fontId="1" fillId="0" borderId="0" xfId="2" applyBorder="1" applyAlignment="1"/>
    <xf numFmtId="0" fontId="1" fillId="0" borderId="0" xfId="2" applyBorder="1" applyAlignment="1">
      <alignment horizontal="left"/>
    </xf>
    <xf numFmtId="0" fontId="1" fillId="0" borderId="6" xfId="2" applyBorder="1"/>
    <xf numFmtId="0" fontId="3" fillId="0" borderId="0" xfId="2" applyFont="1"/>
    <xf numFmtId="44" fontId="3" fillId="0" borderId="10" xfId="3" applyNumberFormat="1" applyFont="1" applyBorder="1" applyAlignment="1"/>
    <xf numFmtId="44" fontId="3" fillId="0" borderId="12" xfId="3" applyNumberFormat="1" applyFont="1" applyBorder="1" applyAlignment="1"/>
    <xf numFmtId="44" fontId="3" fillId="0" borderId="15" xfId="3" applyNumberFormat="1" applyFont="1" applyBorder="1" applyAlignment="1"/>
    <xf numFmtId="0" fontId="3" fillId="0" borderId="0" xfId="2" applyFont="1" applyBorder="1" applyAlignment="1">
      <alignment horizontal="left"/>
    </xf>
    <xf numFmtId="0" fontId="3" fillId="0" borderId="0" xfId="2" applyFont="1" applyBorder="1" applyAlignment="1">
      <alignment horizontal="right"/>
    </xf>
    <xf numFmtId="164" fontId="3" fillId="0" borderId="0" xfId="3" applyNumberFormat="1" applyFont="1" applyBorder="1" applyAlignment="1">
      <alignment horizontal="left"/>
    </xf>
    <xf numFmtId="164" fontId="3" fillId="0" borderId="0" xfId="3" applyNumberFormat="1" applyFont="1" applyBorder="1" applyAlignment="1"/>
    <xf numFmtId="164" fontId="0" fillId="0" borderId="0" xfId="3" applyNumberFormat="1" applyFont="1" applyAlignment="1">
      <alignment horizontal="center"/>
    </xf>
    <xf numFmtId="0" fontId="0" fillId="0" borderId="0" xfId="2" applyFont="1"/>
    <xf numFmtId="0" fontId="0" fillId="0" borderId="0" xfId="2" applyFont="1" applyAlignment="1"/>
    <xf numFmtId="0" fontId="0" fillId="0" borderId="0" xfId="2" applyFont="1" applyAlignment="1">
      <alignment horizontal="left"/>
    </xf>
    <xf numFmtId="0" fontId="3" fillId="0" borderId="19" xfId="2" applyFont="1" applyBorder="1" applyAlignment="1">
      <alignment horizontal="center"/>
    </xf>
    <xf numFmtId="0" fontId="1" fillId="0" borderId="0" xfId="2" applyBorder="1"/>
    <xf numFmtId="0" fontId="3" fillId="0" borderId="0" xfId="2" applyFont="1" applyAlignment="1">
      <alignment horizontal="center"/>
    </xf>
    <xf numFmtId="14" fontId="3" fillId="0" borderId="0" xfId="2" applyNumberFormat="1" applyFont="1" applyAlignment="1">
      <alignment horizontal="center"/>
    </xf>
    <xf numFmtId="0" fontId="3" fillId="0" borderId="0" xfId="2" applyFont="1" applyAlignment="1">
      <alignment horizontal="left" wrapText="1"/>
    </xf>
    <xf numFmtId="1" fontId="1" fillId="0" borderId="0" xfId="2" applyNumberFormat="1" applyBorder="1" applyAlignment="1"/>
    <xf numFmtId="0" fontId="3" fillId="0" borderId="0" xfId="2" applyFont="1" applyAlignment="1"/>
    <xf numFmtId="0" fontId="3" fillId="0" borderId="53" xfId="2" applyFont="1" applyBorder="1" applyAlignment="1"/>
    <xf numFmtId="0" fontId="3" fillId="0" borderId="54" xfId="2" applyFont="1" applyBorder="1" applyAlignment="1"/>
    <xf numFmtId="0" fontId="3" fillId="0" borderId="55" xfId="2" applyFont="1" applyBorder="1" applyAlignment="1"/>
    <xf numFmtId="0" fontId="3" fillId="0" borderId="54" xfId="2" applyFont="1" applyBorder="1" applyAlignment="1">
      <alignment vertical="center"/>
    </xf>
    <xf numFmtId="0" fontId="7" fillId="0" borderId="33" xfId="2" applyFont="1" applyBorder="1"/>
    <xf numFmtId="0" fontId="7" fillId="0" borderId="0" xfId="2" applyFont="1" applyBorder="1"/>
    <xf numFmtId="0" fontId="7" fillId="0" borderId="35" xfId="2" applyFont="1" applyBorder="1"/>
    <xf numFmtId="0" fontId="7" fillId="0" borderId="36" xfId="2" applyFont="1" applyBorder="1"/>
    <xf numFmtId="0" fontId="7" fillId="0" borderId="0" xfId="2" applyFont="1"/>
    <xf numFmtId="0" fontId="7" fillId="0" borderId="39" xfId="2" applyFont="1" applyBorder="1"/>
    <xf numFmtId="0" fontId="7" fillId="0" borderId="3" xfId="2" applyFont="1" applyBorder="1"/>
    <xf numFmtId="0" fontId="7" fillId="0" borderId="0" xfId="0" applyFont="1"/>
    <xf numFmtId="0" fontId="0" fillId="0" borderId="0" xfId="2" applyFont="1" applyAlignment="1">
      <alignment horizontal="left"/>
    </xf>
    <xf numFmtId="0" fontId="1" fillId="0" borderId="3" xfId="2" applyBorder="1" applyAlignment="1">
      <alignment horizontal="left"/>
    </xf>
    <xf numFmtId="0" fontId="0" fillId="0" borderId="3" xfId="2" applyFont="1" applyBorder="1" applyAlignment="1">
      <alignment horizontal="left"/>
    </xf>
    <xf numFmtId="1" fontId="1" fillId="0" borderId="3" xfId="2" applyNumberFormat="1" applyBorder="1" applyAlignment="1">
      <alignment horizontal="center"/>
    </xf>
    <xf numFmtId="0" fontId="0" fillId="0" borderId="1" xfId="2" applyFont="1" applyBorder="1" applyAlignment="1">
      <alignment vertical="top"/>
    </xf>
    <xf numFmtId="0" fontId="1" fillId="0" borderId="4" xfId="2" applyBorder="1" applyAlignment="1">
      <alignment horizontal="left"/>
    </xf>
    <xf numFmtId="0" fontId="1" fillId="0" borderId="3" xfId="2" applyNumberFormat="1" applyBorder="1" applyAlignment="1">
      <alignment horizontal="center"/>
    </xf>
    <xf numFmtId="0" fontId="0" fillId="0" borderId="3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0" fontId="1" fillId="0" borderId="1" xfId="2" applyBorder="1" applyAlignment="1">
      <alignment horizontal="left" vertical="top"/>
    </xf>
    <xf numFmtId="164" fontId="0" fillId="0" borderId="1" xfId="1" applyNumberFormat="1" applyFont="1" applyBorder="1" applyAlignment="1">
      <alignment horizontal="center"/>
    </xf>
    <xf numFmtId="0" fontId="1" fillId="0" borderId="0" xfId="2" applyAlignment="1">
      <alignment horizontal="left"/>
    </xf>
    <xf numFmtId="0" fontId="1" fillId="0" borderId="19" xfId="2" applyBorder="1" applyAlignment="1">
      <alignment horizontal="center"/>
    </xf>
    <xf numFmtId="14" fontId="1" fillId="0" borderId="4" xfId="2" applyNumberFormat="1" applyBorder="1" applyAlignment="1">
      <alignment horizontal="center"/>
    </xf>
    <xf numFmtId="0" fontId="1" fillId="0" borderId="4" xfId="2" applyBorder="1" applyAlignment="1">
      <alignment horizontal="center"/>
    </xf>
    <xf numFmtId="0" fontId="1" fillId="0" borderId="0" xfId="2" applyAlignment="1">
      <alignment horizontal="center"/>
    </xf>
    <xf numFmtId="164" fontId="0" fillId="0" borderId="0" xfId="3" applyNumberFormat="1" applyFont="1" applyAlignment="1">
      <alignment horizontal="center"/>
    </xf>
    <xf numFmtId="164" fontId="0" fillId="0" borderId="5" xfId="3" applyNumberFormat="1" applyFont="1" applyBorder="1" applyAlignment="1">
      <alignment horizontal="center"/>
    </xf>
    <xf numFmtId="164" fontId="0" fillId="0" borderId="3" xfId="3" applyNumberFormat="1" applyFont="1" applyBorder="1" applyAlignment="1">
      <alignment horizontal="center"/>
    </xf>
    <xf numFmtId="0" fontId="1" fillId="0" borderId="6" xfId="2" applyBorder="1" applyAlignment="1">
      <alignment horizontal="left"/>
    </xf>
    <xf numFmtId="0" fontId="0" fillId="0" borderId="6" xfId="2" applyFont="1" applyBorder="1" applyAlignment="1">
      <alignment horizontal="left"/>
    </xf>
    <xf numFmtId="0" fontId="3" fillId="0" borderId="24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66" fontId="7" fillId="0" borderId="34" xfId="1" applyNumberFormat="1" applyFont="1" applyBorder="1" applyAlignment="1">
      <alignment horizontal="center"/>
    </xf>
    <xf numFmtId="166" fontId="7" fillId="0" borderId="36" xfId="1" applyNumberFormat="1" applyFont="1" applyBorder="1" applyAlignment="1">
      <alignment horizontal="center"/>
    </xf>
    <xf numFmtId="166" fontId="7" fillId="0" borderId="37" xfId="1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44" fontId="3" fillId="0" borderId="24" xfId="1" applyFont="1" applyBorder="1" applyAlignment="1">
      <alignment horizontal="left"/>
    </xf>
    <xf numFmtId="44" fontId="3" fillId="0" borderId="25" xfId="1" applyFont="1" applyBorder="1" applyAlignment="1">
      <alignment horizontal="left"/>
    </xf>
    <xf numFmtId="44" fontId="3" fillId="0" borderId="26" xfId="1" applyFont="1" applyBorder="1" applyAlignment="1">
      <alignment horizontal="left"/>
    </xf>
    <xf numFmtId="44" fontId="3" fillId="0" borderId="27" xfId="1" applyFont="1" applyBorder="1" applyAlignment="1">
      <alignment horizontal="left"/>
    </xf>
    <xf numFmtId="44" fontId="3" fillId="0" borderId="28" xfId="1" applyFont="1" applyBorder="1" applyAlignment="1">
      <alignment horizontal="left"/>
    </xf>
    <xf numFmtId="44" fontId="3" fillId="0" borderId="29" xfId="1" applyFont="1" applyBorder="1" applyAlignment="1">
      <alignment horizontal="left"/>
    </xf>
    <xf numFmtId="0" fontId="3" fillId="0" borderId="7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44" fontId="3" fillId="0" borderId="45" xfId="2" applyNumberFormat="1" applyFont="1" applyBorder="1" applyAlignment="1">
      <alignment horizontal="center"/>
    </xf>
    <xf numFmtId="0" fontId="3" fillId="0" borderId="46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44" fontId="3" fillId="0" borderId="24" xfId="2" applyNumberFormat="1" applyFont="1" applyBorder="1" applyAlignment="1">
      <alignment horizontal="center"/>
    </xf>
    <xf numFmtId="0" fontId="3" fillId="0" borderId="26" xfId="2" applyFont="1" applyBorder="1" applyAlignment="1">
      <alignment horizontal="center"/>
    </xf>
    <xf numFmtId="44" fontId="3" fillId="0" borderId="27" xfId="2" applyNumberFormat="1" applyFont="1" applyBorder="1" applyAlignment="1">
      <alignment horizontal="center"/>
    </xf>
    <xf numFmtId="0" fontId="3" fillId="0" borderId="29" xfId="2" applyFont="1" applyBorder="1" applyAlignment="1">
      <alignment horizontal="center"/>
    </xf>
    <xf numFmtId="1" fontId="3" fillId="0" borderId="50" xfId="1" applyNumberFormat="1" applyFont="1" applyBorder="1" applyAlignment="1">
      <alignment horizontal="right"/>
    </xf>
    <xf numFmtId="1" fontId="3" fillId="0" borderId="28" xfId="1" applyNumberFormat="1" applyFont="1" applyBorder="1" applyAlignment="1">
      <alignment horizontal="right"/>
    </xf>
    <xf numFmtId="1" fontId="3" fillId="0" borderId="32" xfId="1" applyNumberFormat="1" applyFont="1" applyBorder="1" applyAlignment="1">
      <alignment horizontal="right"/>
    </xf>
    <xf numFmtId="0" fontId="3" fillId="0" borderId="7" xfId="2" applyFont="1" applyBorder="1" applyAlignment="1">
      <alignment horizontal="left"/>
    </xf>
    <xf numFmtId="0" fontId="3" fillId="0" borderId="4" xfId="2" applyFont="1" applyBorder="1" applyAlignment="1">
      <alignment horizontal="left"/>
    </xf>
    <xf numFmtId="0" fontId="3" fillId="0" borderId="8" xfId="2" applyFont="1" applyBorder="1" applyAlignment="1">
      <alignment horizontal="left"/>
    </xf>
    <xf numFmtId="0" fontId="3" fillId="0" borderId="21" xfId="2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44" fontId="3" fillId="0" borderId="21" xfId="1" applyFont="1" applyBorder="1" applyAlignment="1">
      <alignment horizontal="left"/>
    </xf>
    <xf numFmtId="44" fontId="3" fillId="0" borderId="22" xfId="1" applyFont="1" applyBorder="1" applyAlignment="1">
      <alignment horizontal="left"/>
    </xf>
    <xf numFmtId="44" fontId="3" fillId="0" borderId="23" xfId="1" applyFont="1" applyBorder="1" applyAlignment="1">
      <alignment horizontal="left"/>
    </xf>
    <xf numFmtId="1" fontId="3" fillId="0" borderId="52" xfId="1" applyNumberFormat="1" applyFont="1" applyBorder="1" applyAlignment="1">
      <alignment horizontal="right"/>
    </xf>
    <xf numFmtId="1" fontId="3" fillId="0" borderId="22" xfId="1" applyNumberFormat="1" applyFont="1" applyBorder="1" applyAlignment="1">
      <alignment horizontal="right"/>
    </xf>
    <xf numFmtId="1" fontId="3" fillId="0" borderId="30" xfId="1" applyNumberFormat="1" applyFont="1" applyBorder="1" applyAlignment="1">
      <alignment horizontal="right"/>
    </xf>
    <xf numFmtId="0" fontId="6" fillId="0" borderId="7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3" fillId="0" borderId="19" xfId="2" applyFont="1" applyBorder="1" applyAlignment="1">
      <alignment horizontal="left"/>
    </xf>
    <xf numFmtId="0" fontId="3" fillId="0" borderId="19" xfId="2" applyFont="1" applyBorder="1" applyAlignment="1">
      <alignment horizontal="center"/>
    </xf>
    <xf numFmtId="44" fontId="3" fillId="0" borderId="10" xfId="1" applyFont="1" applyBorder="1" applyAlignment="1">
      <alignment horizontal="left"/>
    </xf>
    <xf numFmtId="0" fontId="3" fillId="0" borderId="10" xfId="2" applyFont="1" applyBorder="1" applyAlignment="1">
      <alignment horizontal="left"/>
    </xf>
    <xf numFmtId="0" fontId="3" fillId="0" borderId="12" xfId="2" applyFont="1" applyBorder="1" applyAlignment="1">
      <alignment horizontal="left"/>
    </xf>
    <xf numFmtId="0" fontId="3" fillId="0" borderId="12" xfId="2" applyFont="1" applyBorder="1" applyAlignment="1">
      <alignment horizontal="center"/>
    </xf>
    <xf numFmtId="44" fontId="3" fillId="0" borderId="13" xfId="3" applyNumberFormat="1" applyFont="1" applyBorder="1" applyAlignment="1">
      <alignment horizontal="left"/>
    </xf>
    <xf numFmtId="44" fontId="3" fillId="0" borderId="2" xfId="3" applyNumberFormat="1" applyFont="1" applyBorder="1" applyAlignment="1">
      <alignment horizontal="left"/>
    </xf>
    <xf numFmtId="165" fontId="3" fillId="0" borderId="13" xfId="3" applyNumberFormat="1" applyFont="1" applyBorder="1" applyAlignment="1">
      <alignment horizontal="center"/>
    </xf>
    <xf numFmtId="165" fontId="3" fillId="0" borderId="2" xfId="3" applyNumberFormat="1" applyFont="1" applyBorder="1" applyAlignment="1">
      <alignment horizontal="center"/>
    </xf>
    <xf numFmtId="165" fontId="3" fillId="0" borderId="14" xfId="3" applyNumberFormat="1" applyFont="1" applyBorder="1" applyAlignment="1">
      <alignment horizontal="center"/>
    </xf>
    <xf numFmtId="44" fontId="3" fillId="0" borderId="12" xfId="3" applyNumberFormat="1" applyFont="1" applyBorder="1" applyAlignment="1">
      <alignment horizontal="left"/>
    </xf>
    <xf numFmtId="44" fontId="3" fillId="0" borderId="13" xfId="1" applyFont="1" applyBorder="1" applyAlignment="1">
      <alignment horizontal="left"/>
    </xf>
    <xf numFmtId="44" fontId="3" fillId="0" borderId="2" xfId="1" applyFont="1" applyBorder="1" applyAlignment="1">
      <alignment horizontal="left"/>
    </xf>
    <xf numFmtId="44" fontId="3" fillId="0" borderId="14" xfId="1" applyFont="1" applyBorder="1" applyAlignment="1">
      <alignment horizontal="left"/>
    </xf>
    <xf numFmtId="0" fontId="3" fillId="0" borderId="9" xfId="2" applyFont="1" applyBorder="1" applyAlignment="1">
      <alignment horizontal="left"/>
    </xf>
    <xf numFmtId="0" fontId="3" fillId="0" borderId="10" xfId="2" applyFont="1" applyBorder="1" applyAlignment="1">
      <alignment horizontal="center"/>
    </xf>
    <xf numFmtId="1" fontId="3" fillId="0" borderId="10" xfId="2" applyNumberFormat="1" applyFont="1" applyBorder="1" applyAlignment="1">
      <alignment horizontal="center"/>
    </xf>
    <xf numFmtId="44" fontId="3" fillId="0" borderId="10" xfId="3" applyNumberFormat="1" applyFont="1" applyBorder="1" applyAlignment="1">
      <alignment horizontal="left"/>
    </xf>
    <xf numFmtId="44" fontId="3" fillId="0" borderId="11" xfId="3" applyNumberFormat="1" applyFont="1" applyBorder="1" applyAlignment="1">
      <alignment horizontal="left"/>
    </xf>
    <xf numFmtId="165" fontId="3" fillId="0" borderId="10" xfId="3" applyNumberFormat="1" applyFont="1" applyBorder="1" applyAlignment="1">
      <alignment horizontal="center"/>
    </xf>
    <xf numFmtId="0" fontId="3" fillId="0" borderId="15" xfId="2" applyFont="1" applyBorder="1" applyAlignment="1">
      <alignment horizontal="left"/>
    </xf>
    <xf numFmtId="0" fontId="3" fillId="0" borderId="15" xfId="2" applyFont="1" applyBorder="1" applyAlignment="1">
      <alignment horizontal="center"/>
    </xf>
    <xf numFmtId="44" fontId="3" fillId="0" borderId="15" xfId="3" applyNumberFormat="1" applyFont="1" applyBorder="1" applyAlignment="1">
      <alignment horizontal="left"/>
    </xf>
    <xf numFmtId="44" fontId="3" fillId="0" borderId="16" xfId="3" applyNumberFormat="1" applyFont="1" applyBorder="1" applyAlignment="1">
      <alignment horizontal="left"/>
    </xf>
    <xf numFmtId="165" fontId="3" fillId="0" borderId="16" xfId="3" applyNumberFormat="1" applyFont="1" applyBorder="1" applyAlignment="1">
      <alignment horizontal="center"/>
    </xf>
    <xf numFmtId="165" fontId="3" fillId="0" borderId="17" xfId="3" applyNumberFormat="1" applyFont="1" applyBorder="1" applyAlignment="1">
      <alignment horizontal="center"/>
    </xf>
    <xf numFmtId="165" fontId="3" fillId="0" borderId="18" xfId="3" applyNumberFormat="1" applyFont="1" applyBorder="1" applyAlignment="1">
      <alignment horizontal="center"/>
    </xf>
    <xf numFmtId="44" fontId="3" fillId="0" borderId="15" xfId="1" applyFont="1" applyBorder="1" applyAlignment="1">
      <alignment horizontal="left"/>
    </xf>
    <xf numFmtId="44" fontId="3" fillId="0" borderId="12" xfId="1" applyFont="1" applyBorder="1" applyAlignment="1">
      <alignment horizontal="left"/>
    </xf>
    <xf numFmtId="0" fontId="3" fillId="0" borderId="16" xfId="2" applyFont="1" applyBorder="1" applyAlignment="1">
      <alignment horizontal="left"/>
    </xf>
    <xf numFmtId="0" fontId="3" fillId="0" borderId="17" xfId="2" applyFont="1" applyBorder="1" applyAlignment="1">
      <alignment horizontal="left"/>
    </xf>
    <xf numFmtId="0" fontId="3" fillId="0" borderId="18" xfId="2" applyFont="1" applyBorder="1" applyAlignment="1">
      <alignment horizontal="left"/>
    </xf>
    <xf numFmtId="1" fontId="3" fillId="0" borderId="5" xfId="1" applyNumberFormat="1" applyFont="1" applyBorder="1" applyAlignment="1">
      <alignment horizontal="center"/>
    </xf>
    <xf numFmtId="44" fontId="3" fillId="0" borderId="5" xfId="1" applyFont="1" applyBorder="1" applyAlignment="1">
      <alignment horizontal="center"/>
    </xf>
    <xf numFmtId="1" fontId="3" fillId="0" borderId="49" xfId="1" applyNumberFormat="1" applyFont="1" applyBorder="1" applyAlignment="1">
      <alignment horizontal="right"/>
    </xf>
    <xf numFmtId="1" fontId="3" fillId="0" borderId="25" xfId="1" applyNumberFormat="1" applyFont="1" applyBorder="1" applyAlignment="1">
      <alignment horizontal="right"/>
    </xf>
    <xf numFmtId="1" fontId="3" fillId="0" borderId="31" xfId="1" applyNumberFormat="1" applyFont="1" applyBorder="1" applyAlignment="1">
      <alignment horizontal="right"/>
    </xf>
    <xf numFmtId="0" fontId="3" fillId="0" borderId="13" xfId="2" applyFont="1" applyBorder="1" applyAlignment="1">
      <alignment horizontal="left"/>
    </xf>
    <xf numFmtId="0" fontId="3" fillId="0" borderId="2" xfId="2" applyFont="1" applyBorder="1" applyAlignment="1">
      <alignment horizontal="left"/>
    </xf>
    <xf numFmtId="0" fontId="3" fillId="0" borderId="14" xfId="2" applyFont="1" applyBorder="1" applyAlignment="1">
      <alignment horizontal="left"/>
    </xf>
    <xf numFmtId="0" fontId="3" fillId="0" borderId="11" xfId="2" applyFont="1" applyBorder="1" applyAlignment="1">
      <alignment horizontal="left"/>
    </xf>
    <xf numFmtId="0" fontId="3" fillId="0" borderId="48" xfId="2" applyFont="1" applyBorder="1" applyAlignment="1">
      <alignment horizontal="left"/>
    </xf>
    <xf numFmtId="0" fontId="3" fillId="0" borderId="51" xfId="2" applyFont="1" applyBorder="1" applyAlignment="1">
      <alignment horizontal="left"/>
    </xf>
    <xf numFmtId="0" fontId="3" fillId="0" borderId="7" xfId="2" applyFont="1" applyBorder="1" applyAlignment="1"/>
    <xf numFmtId="0" fontId="3" fillId="0" borderId="4" xfId="2" applyFont="1" applyBorder="1" applyAlignment="1"/>
    <xf numFmtId="0" fontId="3" fillId="0" borderId="11" xfId="2" applyFont="1" applyBorder="1" applyAlignment="1"/>
    <xf numFmtId="0" fontId="3" fillId="0" borderId="48" xfId="2" applyFont="1" applyBorder="1" applyAlignment="1"/>
    <xf numFmtId="0" fontId="3" fillId="0" borderId="51" xfId="2" applyFont="1" applyBorder="1" applyAlignment="1"/>
    <xf numFmtId="0" fontId="3" fillId="0" borderId="13" xfId="2" applyFont="1" applyBorder="1" applyAlignment="1"/>
    <xf numFmtId="0" fontId="3" fillId="0" borderId="2" xfId="2" applyFont="1" applyBorder="1" applyAlignment="1"/>
    <xf numFmtId="0" fontId="3" fillId="0" borderId="14" xfId="2" applyFont="1" applyBorder="1" applyAlignment="1"/>
    <xf numFmtId="0" fontId="3" fillId="0" borderId="16" xfId="2" applyFont="1" applyBorder="1" applyAlignment="1"/>
    <xf numFmtId="0" fontId="3" fillId="0" borderId="17" xfId="2" applyFont="1" applyBorder="1" applyAlignment="1"/>
    <xf numFmtId="0" fontId="3" fillId="0" borderId="18" xfId="2" applyFont="1" applyBorder="1" applyAlignment="1"/>
    <xf numFmtId="44" fontId="7" fillId="0" borderId="3" xfId="1" applyFont="1" applyBorder="1" applyAlignment="1">
      <alignment horizontal="center"/>
    </xf>
    <xf numFmtId="44" fontId="7" fillId="0" borderId="41" xfId="1" applyFont="1" applyBorder="1" applyAlignment="1">
      <alignment horizontal="center"/>
    </xf>
    <xf numFmtId="44" fontId="7" fillId="0" borderId="0" xfId="1" applyFont="1" applyBorder="1" applyAlignment="1">
      <alignment horizontal="center"/>
    </xf>
    <xf numFmtId="44" fontId="7" fillId="0" borderId="39" xfId="1" applyFont="1" applyBorder="1" applyAlignment="1">
      <alignment horizontal="center"/>
    </xf>
    <xf numFmtId="0" fontId="7" fillId="0" borderId="38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44" fontId="0" fillId="0" borderId="5" xfId="0" applyNumberForma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3" fillId="0" borderId="45" xfId="2" applyFont="1" applyBorder="1" applyAlignment="1">
      <alignment horizontal="center"/>
    </xf>
    <xf numFmtId="0" fontId="7" fillId="0" borderId="40" xfId="2" applyFont="1" applyBorder="1" applyAlignment="1">
      <alignment horizontal="left"/>
    </xf>
    <xf numFmtId="0" fontId="7" fillId="0" borderId="3" xfId="2" applyFont="1" applyBorder="1" applyAlignment="1">
      <alignment horizontal="left"/>
    </xf>
    <xf numFmtId="44" fontId="3" fillId="0" borderId="45" xfId="1" applyFont="1" applyBorder="1" applyAlignment="1">
      <alignment horizontal="left"/>
    </xf>
    <xf numFmtId="44" fontId="3" fillId="0" borderId="46" xfId="1" applyFont="1" applyBorder="1" applyAlignment="1">
      <alignment horizontal="left"/>
    </xf>
    <xf numFmtId="44" fontId="3" fillId="0" borderId="20" xfId="1" applyFont="1" applyBorder="1" applyAlignment="1">
      <alignment horizontal="left"/>
    </xf>
    <xf numFmtId="0" fontId="3" fillId="0" borderId="32" xfId="2" applyFont="1" applyBorder="1" applyAlignment="1">
      <alignment horizontal="center"/>
    </xf>
    <xf numFmtId="14" fontId="3" fillId="0" borderId="27" xfId="2" applyNumberFormat="1" applyFont="1" applyBorder="1" applyAlignment="1">
      <alignment horizontal="center"/>
    </xf>
    <xf numFmtId="14" fontId="3" fillId="0" borderId="28" xfId="2" applyNumberFormat="1" applyFont="1" applyBorder="1" applyAlignment="1">
      <alignment horizontal="center"/>
    </xf>
    <xf numFmtId="14" fontId="3" fillId="0" borderId="29" xfId="2" applyNumberFormat="1" applyFont="1" applyBorder="1" applyAlignment="1">
      <alignment horizontal="center"/>
    </xf>
    <xf numFmtId="0" fontId="3" fillId="0" borderId="27" xfId="2" applyFont="1" applyBorder="1" applyAlignment="1">
      <alignment horizontal="left" wrapText="1"/>
    </xf>
    <xf numFmtId="0" fontId="3" fillId="0" borderId="28" xfId="2" applyFont="1" applyBorder="1" applyAlignment="1">
      <alignment horizontal="left" wrapText="1"/>
    </xf>
    <xf numFmtId="0" fontId="3" fillId="0" borderId="29" xfId="2" applyFont="1" applyBorder="1" applyAlignment="1">
      <alignment horizontal="left" wrapText="1"/>
    </xf>
    <xf numFmtId="44" fontId="4" fillId="0" borderId="43" xfId="0" applyNumberFormat="1" applyFont="1" applyBorder="1" applyAlignment="1">
      <alignment horizontal="center"/>
    </xf>
    <xf numFmtId="44" fontId="4" fillId="0" borderId="44" xfId="0" applyNumberFormat="1" applyFont="1" applyBorder="1" applyAlignment="1">
      <alignment horizontal="center"/>
    </xf>
    <xf numFmtId="0" fontId="4" fillId="0" borderId="42" xfId="0" applyFont="1" applyBorder="1" applyAlignment="1">
      <alignment horizontal="right"/>
    </xf>
    <xf numFmtId="0" fontId="4" fillId="0" borderId="43" xfId="0" applyFont="1" applyBorder="1" applyAlignment="1">
      <alignment horizontal="right"/>
    </xf>
    <xf numFmtId="0" fontId="3" fillId="0" borderId="31" xfId="2" applyFont="1" applyBorder="1" applyAlignment="1">
      <alignment horizontal="center"/>
    </xf>
    <xf numFmtId="14" fontId="3" fillId="0" borderId="24" xfId="2" applyNumberFormat="1" applyFont="1" applyBorder="1" applyAlignment="1">
      <alignment horizontal="center"/>
    </xf>
    <xf numFmtId="14" fontId="3" fillId="0" borderId="25" xfId="2" applyNumberFormat="1" applyFont="1" applyBorder="1" applyAlignment="1">
      <alignment horizontal="center"/>
    </xf>
    <xf numFmtId="14" fontId="3" fillId="0" borderId="26" xfId="2" applyNumberFormat="1" applyFont="1" applyBorder="1" applyAlignment="1">
      <alignment horizontal="center"/>
    </xf>
    <xf numFmtId="0" fontId="3" fillId="0" borderId="24" xfId="2" applyFont="1" applyBorder="1" applyAlignment="1">
      <alignment horizontal="left" wrapText="1"/>
    </xf>
    <xf numFmtId="0" fontId="3" fillId="0" borderId="25" xfId="2" applyFont="1" applyBorder="1" applyAlignment="1">
      <alignment horizontal="left" wrapText="1"/>
    </xf>
    <xf numFmtId="0" fontId="3" fillId="0" borderId="26" xfId="2" applyFont="1" applyBorder="1" applyAlignment="1">
      <alignment horizontal="left" wrapText="1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1" fontId="3" fillId="0" borderId="48" xfId="2" applyNumberFormat="1" applyFont="1" applyBorder="1" applyAlignment="1">
      <alignment horizontal="center"/>
    </xf>
    <xf numFmtId="1" fontId="3" fillId="0" borderId="2" xfId="2" applyNumberFormat="1" applyFont="1" applyBorder="1" applyAlignment="1">
      <alignment horizontal="center"/>
    </xf>
    <xf numFmtId="1" fontId="3" fillId="0" borderId="17" xfId="2" applyNumberFormat="1" applyFont="1" applyBorder="1" applyAlignment="1">
      <alignment horizontal="center"/>
    </xf>
  </cellXfs>
  <cellStyles count="6">
    <cellStyle name="Currency" xfId="1" builtinId="4"/>
    <cellStyle name="Currency 2" xfId="3"/>
    <cellStyle name="Normal" xfId="0" builtinId="0"/>
    <cellStyle name="Normal 2" xfId="2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18</xdr:row>
      <xdr:rowOff>190499</xdr:rowOff>
    </xdr:from>
    <xdr:to>
      <xdr:col>32</xdr:col>
      <xdr:colOff>8283</xdr:colOff>
      <xdr:row>28</xdr:row>
      <xdr:rowOff>16565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2218" y="3238499"/>
          <a:ext cx="5657022" cy="1731066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Consultant Personnel Assigned: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Information:</a:t>
          </a:r>
        </a:p>
      </xdr:txBody>
    </xdr:sp>
    <xdr:clientData/>
  </xdr:twoCellAnchor>
  <xdr:twoCellAnchor editAs="oneCell">
    <xdr:from>
      <xdr:col>0</xdr:col>
      <xdr:colOff>116157</xdr:colOff>
      <xdr:row>0</xdr:row>
      <xdr:rowOff>71438</xdr:rowOff>
    </xdr:from>
    <xdr:to>
      <xdr:col>13</xdr:col>
      <xdr:colOff>75848</xdr:colOff>
      <xdr:row>5</xdr:row>
      <xdr:rowOff>29533</xdr:rowOff>
    </xdr:to>
    <xdr:pic>
      <xdr:nvPicPr>
        <xdr:cNvPr id="4" name="Picture 3" title="VDOT ic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157" y="71438"/>
          <a:ext cx="2436191" cy="91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3"/>
  <sheetViews>
    <sheetView tabSelected="1" zoomScaleNormal="100" zoomScaleSheetLayoutView="100" workbookViewId="0">
      <selection activeCell="J16" sqref="J16:AE16"/>
    </sheetView>
  </sheetViews>
  <sheetFormatPr defaultColWidth="2.7109375" defaultRowHeight="15" x14ac:dyDescent="0.25"/>
  <cols>
    <col min="1" max="16384" width="2.7109375" style="1"/>
  </cols>
  <sheetData>
    <row r="1" spans="2:32" ht="15" customHeight="1" x14ac:dyDescent="0.25">
      <c r="I1" s="2"/>
      <c r="O1" s="41" t="s">
        <v>39</v>
      </c>
      <c r="P1" s="41"/>
      <c r="Q1" s="41"/>
      <c r="R1" s="41"/>
      <c r="S1" s="41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</row>
    <row r="2" spans="2:32" ht="15" customHeight="1" x14ac:dyDescent="0.25">
      <c r="O2" s="41" t="s">
        <v>40</v>
      </c>
      <c r="P2" s="41"/>
      <c r="Q2" s="41"/>
      <c r="R2" s="41"/>
      <c r="S2" s="41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</row>
    <row r="3" spans="2:32" ht="15" customHeight="1" x14ac:dyDescent="0.25">
      <c r="O3" s="19" t="s">
        <v>50</v>
      </c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</row>
    <row r="4" spans="2:32" ht="15" customHeight="1" x14ac:dyDescent="0.25">
      <c r="O4" s="21" t="s">
        <v>41</v>
      </c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</row>
    <row r="5" spans="2:32" ht="15" customHeight="1" x14ac:dyDescent="0.25">
      <c r="B5" s="19"/>
      <c r="G5" s="19"/>
      <c r="K5" s="3"/>
      <c r="L5" s="3"/>
      <c r="M5" s="3"/>
      <c r="O5" s="19" t="s">
        <v>28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</row>
    <row r="6" spans="2:32" ht="15" customHeight="1" x14ac:dyDescent="0.25">
      <c r="K6" s="19" t="s">
        <v>48</v>
      </c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</row>
    <row r="7" spans="2:32" ht="15" customHeight="1" x14ac:dyDescent="0.25">
      <c r="O7" s="19"/>
      <c r="W7" s="18"/>
      <c r="X7" s="18"/>
    </row>
    <row r="8" spans="2:32" ht="15" customHeight="1" x14ac:dyDescent="0.25">
      <c r="B8" s="1" t="s">
        <v>0</v>
      </c>
      <c r="G8" s="54">
        <v>1</v>
      </c>
      <c r="H8" s="54"/>
      <c r="I8" s="54"/>
      <c r="K8" s="45" t="s">
        <v>73</v>
      </c>
      <c r="L8" s="45"/>
      <c r="M8" s="45"/>
      <c r="N8" s="45"/>
      <c r="O8" s="45"/>
      <c r="P8" s="45"/>
      <c r="Q8" s="45"/>
      <c r="R8" s="45"/>
      <c r="S8" s="45"/>
      <c r="T8" s="45"/>
      <c r="U8" s="45"/>
      <c r="V8" s="5"/>
      <c r="W8" s="5"/>
      <c r="X8" s="5"/>
      <c r="Y8" s="5"/>
      <c r="Z8" s="5"/>
      <c r="AA8" s="5"/>
      <c r="AB8" s="50">
        <v>0</v>
      </c>
      <c r="AC8" s="50"/>
      <c r="AD8" s="50"/>
      <c r="AE8" s="50"/>
      <c r="AF8" s="50"/>
    </row>
    <row r="9" spans="2:32" ht="15" customHeight="1" x14ac:dyDescent="0.25">
      <c r="B9" s="20"/>
      <c r="H9" s="4"/>
      <c r="I9" s="4"/>
      <c r="K9" s="51" t="s">
        <v>1</v>
      </c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6"/>
      <c r="AA9" s="5"/>
      <c r="AB9" s="52">
        <v>0</v>
      </c>
      <c r="AC9" s="52"/>
      <c r="AD9" s="52"/>
      <c r="AE9" s="52"/>
      <c r="AF9" s="52"/>
    </row>
    <row r="10" spans="2:32" ht="15" customHeight="1" x14ac:dyDescent="0.25"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2:32" ht="15" customHeight="1" x14ac:dyDescent="0.25">
      <c r="B11" s="53" t="s">
        <v>2</v>
      </c>
      <c r="C11" s="53"/>
      <c r="D11" s="53"/>
      <c r="E11" s="53"/>
      <c r="F11" s="53"/>
      <c r="G11" s="53"/>
      <c r="H11" s="53"/>
      <c r="I11" s="53"/>
      <c r="J11" s="48" t="s">
        <v>47</v>
      </c>
      <c r="K11" s="49"/>
      <c r="L11" s="49"/>
      <c r="M11" s="49"/>
      <c r="N11" s="49"/>
      <c r="O11" s="49"/>
      <c r="P11" s="49"/>
      <c r="R11" s="41" t="s">
        <v>70</v>
      </c>
      <c r="S11" s="41"/>
      <c r="T11" s="41"/>
      <c r="U11" s="41"/>
      <c r="V11" s="41"/>
      <c r="W11" s="41"/>
      <c r="X11" s="41"/>
      <c r="Y11" s="41"/>
      <c r="Z11" s="44">
        <f>'Anticipated Expenses'!Q9</f>
        <v>0</v>
      </c>
      <c r="AA11" s="44"/>
      <c r="AB11" s="44"/>
      <c r="AC11" s="44"/>
      <c r="AD11" s="44"/>
      <c r="AE11" s="44"/>
      <c r="AF11" s="27"/>
    </row>
    <row r="12" spans="2:32" ht="15" customHeight="1" x14ac:dyDescent="0.25">
      <c r="B12" s="41" t="s">
        <v>71</v>
      </c>
      <c r="C12" s="41"/>
      <c r="D12" s="41"/>
      <c r="E12" s="41"/>
      <c r="F12" s="41"/>
      <c r="G12" s="41"/>
      <c r="H12" s="41"/>
      <c r="I12" s="41"/>
      <c r="J12" s="55">
        <v>42736</v>
      </c>
      <c r="K12" s="56"/>
      <c r="L12" s="56"/>
      <c r="M12" s="56"/>
      <c r="N12" s="56"/>
      <c r="O12" s="56"/>
      <c r="P12" s="56"/>
      <c r="R12" s="41" t="s">
        <v>72</v>
      </c>
      <c r="S12" s="41"/>
      <c r="T12" s="41"/>
      <c r="U12" s="41"/>
      <c r="V12" s="41"/>
      <c r="W12" s="41"/>
      <c r="X12" s="41"/>
      <c r="Y12" s="41"/>
      <c r="Z12" s="55">
        <v>43101</v>
      </c>
      <c r="AA12" s="55"/>
      <c r="AB12" s="55"/>
      <c r="AC12" s="55"/>
      <c r="AD12" s="55"/>
      <c r="AE12" s="55"/>
      <c r="AF12" s="7"/>
    </row>
    <row r="13" spans="2:32" ht="15" customHeight="1" x14ac:dyDescent="0.25">
      <c r="B13" s="41" t="s">
        <v>44</v>
      </c>
      <c r="C13" s="41"/>
      <c r="D13" s="41"/>
      <c r="E13" s="41"/>
      <c r="F13" s="41"/>
      <c r="G13" s="41"/>
      <c r="H13" s="41"/>
      <c r="I13" s="41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7"/>
    </row>
    <row r="14" spans="2:32" ht="15" customHeight="1" x14ac:dyDescent="0.25">
      <c r="B14" s="41" t="s">
        <v>45</v>
      </c>
      <c r="C14" s="41"/>
      <c r="D14" s="41"/>
      <c r="E14" s="41"/>
      <c r="F14" s="41"/>
      <c r="G14" s="41"/>
      <c r="H14" s="41"/>
      <c r="I14" s="41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</row>
    <row r="15" spans="2:32" ht="15" customHeight="1" x14ac:dyDescent="0.25">
      <c r="B15" s="41" t="s">
        <v>43</v>
      </c>
      <c r="C15" s="41"/>
      <c r="D15" s="41"/>
      <c r="E15" s="41"/>
      <c r="F15" s="41"/>
      <c r="G15" s="41"/>
      <c r="H15" s="41"/>
      <c r="I15" s="41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</row>
    <row r="16" spans="2:32" ht="15" customHeight="1" x14ac:dyDescent="0.25">
      <c r="B16" s="41" t="s">
        <v>51</v>
      </c>
      <c r="C16" s="41"/>
      <c r="D16" s="41"/>
      <c r="E16" s="41"/>
      <c r="F16" s="41"/>
      <c r="G16" s="41"/>
      <c r="H16" s="41"/>
      <c r="I16" s="41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2:31" ht="15" customHeight="1" x14ac:dyDescent="0.25">
      <c r="B17" s="41" t="s">
        <v>69</v>
      </c>
      <c r="C17" s="41"/>
      <c r="D17" s="41"/>
      <c r="E17" s="41"/>
      <c r="F17" s="41"/>
      <c r="G17" s="41"/>
      <c r="H17" s="41"/>
      <c r="I17" s="41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2:31" ht="15" customHeight="1" x14ac:dyDescent="0.25"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2:31" ht="15" customHeight="1" x14ac:dyDescent="0.25">
      <c r="B19" s="41" t="s">
        <v>68</v>
      </c>
      <c r="C19" s="41"/>
      <c r="D19" s="41"/>
      <c r="E19" s="41"/>
      <c r="F19" s="41"/>
      <c r="G19" s="41"/>
      <c r="H19" s="41"/>
      <c r="I19" s="41"/>
    </row>
    <row r="20" spans="2:31" ht="15" customHeight="1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</row>
    <row r="21" spans="2:31" ht="15" customHeight="1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</row>
    <row r="22" spans="2:31" ht="15" customHeight="1" x14ac:dyDescent="0.25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2:31" ht="15" customHeight="1" x14ac:dyDescent="0.25"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2:31" ht="15" customHeight="1" x14ac:dyDescent="0.25"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</row>
    <row r="25" spans="2:31" ht="15" customHeight="1" x14ac:dyDescent="0.25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</row>
    <row r="26" spans="2:31" ht="15" customHeight="1" x14ac:dyDescent="0.25"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</row>
    <row r="27" spans="2:31" ht="15" customHeight="1" x14ac:dyDescent="0.2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2:31" ht="15" customHeight="1" x14ac:dyDescent="0.25"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2:31" ht="15" customHeight="1" x14ac:dyDescent="0.25">
      <c r="B29" s="8"/>
      <c r="C29" s="8"/>
      <c r="D29" s="8"/>
      <c r="E29" s="8"/>
      <c r="F29" s="8"/>
      <c r="G29" s="8"/>
      <c r="H29" s="8"/>
      <c r="I29" s="8"/>
      <c r="J29" s="8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2:31" ht="15" customHeight="1" x14ac:dyDescent="0.25">
      <c r="Q30" s="57" t="s">
        <v>3</v>
      </c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</row>
    <row r="31" spans="2:31" ht="15" customHeight="1" x14ac:dyDescent="0.25">
      <c r="Q31" s="1" t="s">
        <v>4</v>
      </c>
      <c r="AA31" s="58">
        <f>'Anticipated Expenses'!AF9</f>
        <v>0</v>
      </c>
      <c r="AB31" s="58"/>
      <c r="AC31" s="58"/>
      <c r="AD31" s="58"/>
      <c r="AE31" s="58"/>
    </row>
    <row r="32" spans="2:31" ht="15" customHeight="1" x14ac:dyDescent="0.25">
      <c r="Q32" s="1" t="s">
        <v>5</v>
      </c>
      <c r="AA32" s="58">
        <f>'Anticipated Expenses'!AM18</f>
        <v>0</v>
      </c>
      <c r="AB32" s="58"/>
      <c r="AC32" s="58"/>
      <c r="AD32" s="58"/>
      <c r="AE32" s="58"/>
    </row>
    <row r="33" spans="2:31" ht="15" customHeight="1" x14ac:dyDescent="0.25">
      <c r="Q33" s="1" t="s">
        <v>6</v>
      </c>
      <c r="AA33" s="60">
        <f>'Anticipated Expenses'!AE27</f>
        <v>0</v>
      </c>
      <c r="AB33" s="60"/>
      <c r="AC33" s="60"/>
      <c r="AD33" s="60"/>
      <c r="AE33" s="60"/>
    </row>
    <row r="34" spans="2:31" ht="15" customHeight="1" thickBot="1" x14ac:dyDescent="0.3">
      <c r="Q34" s="1" t="s">
        <v>7</v>
      </c>
      <c r="AA34" s="59">
        <f>'Anticipated Expenses'!AL32</f>
        <v>0</v>
      </c>
      <c r="AB34" s="59"/>
      <c r="AC34" s="59"/>
      <c r="AD34" s="59"/>
      <c r="AE34" s="59"/>
    </row>
    <row r="35" spans="2:31" ht="15" customHeight="1" thickTop="1" x14ac:dyDescent="0.25">
      <c r="AA35" s="58"/>
      <c r="AB35" s="58"/>
      <c r="AC35" s="58"/>
      <c r="AD35" s="58"/>
      <c r="AE35" s="58"/>
    </row>
    <row r="36" spans="2:31" ht="15" customHeight="1" thickBot="1" x14ac:dyDescent="0.3">
      <c r="Q36" s="1" t="s">
        <v>8</v>
      </c>
      <c r="AA36" s="59">
        <f>AB8-AB9-AA34</f>
        <v>0</v>
      </c>
      <c r="AB36" s="59"/>
      <c r="AC36" s="59"/>
      <c r="AD36" s="59"/>
      <c r="AE36" s="59"/>
    </row>
    <row r="37" spans="2:31" ht="15" customHeight="1" thickTop="1" x14ac:dyDescent="0.25"/>
    <row r="38" spans="2:31" ht="15" customHeight="1" thickBot="1" x14ac:dyDescent="0.3"/>
    <row r="39" spans="2:31" ht="15" customHeight="1" x14ac:dyDescent="0.25">
      <c r="B39" s="62" t="s">
        <v>65</v>
      </c>
      <c r="C39" s="62"/>
      <c r="D39" s="62"/>
      <c r="E39" s="62"/>
      <c r="F39" s="62"/>
      <c r="G39" s="62"/>
      <c r="H39" s="62"/>
      <c r="I39" s="62"/>
      <c r="J39" s="62"/>
      <c r="K39" s="62"/>
      <c r="L39" s="9"/>
      <c r="M39" s="61" t="s">
        <v>9</v>
      </c>
      <c r="N39" s="61"/>
      <c r="O39" s="61"/>
      <c r="S39"/>
    </row>
    <row r="40" spans="2:31" ht="15" customHeight="1" x14ac:dyDescent="0.25">
      <c r="B40" s="19"/>
      <c r="S40" s="19"/>
    </row>
    <row r="41" spans="2:31" ht="15" customHeight="1" x14ac:dyDescent="0.25"/>
    <row r="42" spans="2:31" ht="15" customHeight="1" thickBot="1" x14ac:dyDescent="0.3"/>
    <row r="43" spans="2:31" ht="15" customHeight="1" x14ac:dyDescent="0.25">
      <c r="B43" s="62" t="s">
        <v>49</v>
      </c>
      <c r="C43" s="62"/>
      <c r="D43" s="62"/>
      <c r="E43" s="62"/>
      <c r="F43" s="62"/>
      <c r="G43" s="62"/>
      <c r="H43" s="62"/>
      <c r="I43" s="62"/>
      <c r="J43" s="62"/>
      <c r="K43" s="62"/>
      <c r="L43" s="9"/>
      <c r="M43" s="61" t="s">
        <v>9</v>
      </c>
      <c r="N43" s="61"/>
      <c r="O43" s="61"/>
      <c r="R43" s="62" t="s">
        <v>61</v>
      </c>
      <c r="S43" s="62"/>
      <c r="T43" s="62"/>
      <c r="U43" s="62"/>
      <c r="V43" s="62"/>
      <c r="W43" s="62"/>
      <c r="X43" s="62"/>
      <c r="Y43" s="62"/>
      <c r="Z43" s="62"/>
      <c r="AA43" s="62"/>
      <c r="AB43" s="9"/>
      <c r="AC43" s="61" t="s">
        <v>9</v>
      </c>
      <c r="AD43" s="61"/>
      <c r="AE43" s="61"/>
    </row>
  </sheetData>
  <mergeCells count="52">
    <mergeCell ref="AC43:AE43"/>
    <mergeCell ref="B19:I19"/>
    <mergeCell ref="B15:I15"/>
    <mergeCell ref="B16:I16"/>
    <mergeCell ref="J16:AE16"/>
    <mergeCell ref="B17:I17"/>
    <mergeCell ref="J17:AE17"/>
    <mergeCell ref="R43:AA43"/>
    <mergeCell ref="B39:K39"/>
    <mergeCell ref="B43:K43"/>
    <mergeCell ref="M39:O39"/>
    <mergeCell ref="M43:O43"/>
    <mergeCell ref="AA35:AE35"/>
    <mergeCell ref="AA36:AE36"/>
    <mergeCell ref="AA32:AE32"/>
    <mergeCell ref="B26:AE26"/>
    <mergeCell ref="Q30:AE30"/>
    <mergeCell ref="AA31:AE31"/>
    <mergeCell ref="AA34:AE34"/>
    <mergeCell ref="B25:AE25"/>
    <mergeCell ref="B24:AE24"/>
    <mergeCell ref="AA33:AE33"/>
    <mergeCell ref="B13:I13"/>
    <mergeCell ref="J13:AE13"/>
    <mergeCell ref="V3:AF3"/>
    <mergeCell ref="V5:AF5"/>
    <mergeCell ref="V6:AF6"/>
    <mergeCell ref="J11:P11"/>
    <mergeCell ref="AB8:AF8"/>
    <mergeCell ref="K9:Y9"/>
    <mergeCell ref="AB9:AF9"/>
    <mergeCell ref="V4:AF4"/>
    <mergeCell ref="B11:I11"/>
    <mergeCell ref="B12:I12"/>
    <mergeCell ref="G8:I8"/>
    <mergeCell ref="J12:P12"/>
    <mergeCell ref="Z12:AE12"/>
    <mergeCell ref="R12:Y12"/>
    <mergeCell ref="B20:AE20"/>
    <mergeCell ref="B21:AE21"/>
    <mergeCell ref="B22:AE22"/>
    <mergeCell ref="B23:AE23"/>
    <mergeCell ref="J14:AE14"/>
    <mergeCell ref="B14:I14"/>
    <mergeCell ref="J15:AE15"/>
    <mergeCell ref="O1:S1"/>
    <mergeCell ref="O2:S2"/>
    <mergeCell ref="V2:AF2"/>
    <mergeCell ref="V1:AF1"/>
    <mergeCell ref="Z11:AE11"/>
    <mergeCell ref="R11:Y11"/>
    <mergeCell ref="K8:U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Sheet4!$F$3:$F$7</xm:f>
          </x14:formula1>
          <xm:sqref>R43:AA43</xm:sqref>
        </x14:dataValidation>
        <x14:dataValidation type="list" allowBlank="1" showInputMessage="1" showErrorMessage="1">
          <x14:formula1>
            <xm:f>Sheet4!$B$3:$B$12</xm:f>
          </x14:formula1>
          <xm:sqref>V1:AF1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34"/>
  <sheetViews>
    <sheetView zoomScale="150" zoomScaleNormal="150" zoomScaleSheetLayoutView="150" workbookViewId="0"/>
  </sheetViews>
  <sheetFormatPr defaultColWidth="2.7109375" defaultRowHeight="12.75" x14ac:dyDescent="0.2"/>
  <cols>
    <col min="1" max="16384" width="2.7109375" style="10"/>
  </cols>
  <sheetData>
    <row r="2" spans="2:86" x14ac:dyDescent="0.2">
      <c r="B2" s="104" t="s">
        <v>10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  <c r="AQ2" s="106"/>
      <c r="AT2" s="71" t="s">
        <v>55</v>
      </c>
      <c r="AU2" s="72"/>
      <c r="AV2" s="72"/>
      <c r="AW2" s="72"/>
      <c r="AX2" s="72"/>
      <c r="AY2" s="72"/>
      <c r="AZ2" s="72"/>
      <c r="BA2" s="72"/>
      <c r="BB2" s="72"/>
      <c r="BC2" s="73"/>
    </row>
    <row r="3" spans="2:86" x14ac:dyDescent="0.2">
      <c r="B3" s="107" t="s">
        <v>26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8" t="s">
        <v>11</v>
      </c>
      <c r="O3" s="108"/>
      <c r="P3" s="108"/>
      <c r="Q3" s="108" t="s">
        <v>12</v>
      </c>
      <c r="R3" s="108"/>
      <c r="S3" s="108"/>
      <c r="T3" s="108" t="s">
        <v>13</v>
      </c>
      <c r="U3" s="108"/>
      <c r="V3" s="108"/>
      <c r="W3" s="108"/>
      <c r="X3" s="22" t="s">
        <v>14</v>
      </c>
      <c r="Y3" s="108" t="s">
        <v>15</v>
      </c>
      <c r="Z3" s="108"/>
      <c r="AA3" s="108"/>
      <c r="AB3" s="108" t="s">
        <v>16</v>
      </c>
      <c r="AC3" s="108"/>
      <c r="AD3" s="108"/>
      <c r="AE3" s="108"/>
      <c r="AF3" s="108" t="s">
        <v>17</v>
      </c>
      <c r="AG3" s="108"/>
      <c r="AH3" s="108"/>
      <c r="AI3" s="108"/>
      <c r="AJ3" s="108" t="s">
        <v>18</v>
      </c>
      <c r="AK3" s="108"/>
      <c r="AL3" s="108"/>
      <c r="AM3" s="108"/>
      <c r="AN3" s="108"/>
      <c r="AO3" s="108"/>
      <c r="AP3" s="108"/>
      <c r="AQ3" s="108"/>
      <c r="AT3" s="33" t="s">
        <v>53</v>
      </c>
      <c r="AU3" s="34"/>
      <c r="AV3" s="34"/>
      <c r="AW3" s="34"/>
      <c r="AX3" s="34"/>
      <c r="AY3" s="34"/>
      <c r="AZ3" s="34"/>
      <c r="BA3" s="67">
        <v>0.54500000000000004</v>
      </c>
      <c r="BB3" s="67"/>
      <c r="BC3" s="68"/>
    </row>
    <row r="4" spans="2:86" ht="13.5" thickBot="1" x14ac:dyDescent="0.25"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3"/>
      <c r="O4" s="123"/>
      <c r="P4" s="123"/>
      <c r="Q4" s="124"/>
      <c r="R4" s="124"/>
      <c r="S4" s="124"/>
      <c r="T4" s="125">
        <v>0</v>
      </c>
      <c r="U4" s="125"/>
      <c r="V4" s="125"/>
      <c r="W4" s="126"/>
      <c r="X4" s="11"/>
      <c r="Y4" s="127"/>
      <c r="Z4" s="127"/>
      <c r="AA4" s="127"/>
      <c r="AB4" s="125">
        <v>0</v>
      </c>
      <c r="AC4" s="125"/>
      <c r="AD4" s="125"/>
      <c r="AE4" s="126"/>
      <c r="AF4" s="109">
        <f>Q4*T4+Y4*AB4</f>
        <v>0</v>
      </c>
      <c r="AG4" s="109"/>
      <c r="AH4" s="109"/>
      <c r="AI4" s="109"/>
      <c r="AJ4" s="110"/>
      <c r="AK4" s="110"/>
      <c r="AL4" s="110"/>
      <c r="AM4" s="110"/>
      <c r="AN4" s="110"/>
      <c r="AO4" s="110"/>
      <c r="AP4" s="110"/>
      <c r="AQ4" s="110"/>
      <c r="AT4" s="35" t="s">
        <v>54</v>
      </c>
      <c r="AU4" s="36"/>
      <c r="AV4" s="36"/>
      <c r="AW4" s="36"/>
      <c r="AX4" s="36"/>
      <c r="AY4" s="36"/>
      <c r="AZ4" s="36"/>
      <c r="BA4" s="69">
        <v>0.29499999999999998</v>
      </c>
      <c r="BB4" s="69"/>
      <c r="BC4" s="70"/>
    </row>
    <row r="5" spans="2:86" x14ac:dyDescent="0.2"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/>
      <c r="O5" s="112"/>
      <c r="P5" s="112"/>
      <c r="Q5" s="112"/>
      <c r="R5" s="112"/>
      <c r="S5" s="112"/>
      <c r="T5" s="113">
        <v>0</v>
      </c>
      <c r="U5" s="114"/>
      <c r="V5" s="114"/>
      <c r="W5" s="114"/>
      <c r="X5" s="12"/>
      <c r="Y5" s="115"/>
      <c r="Z5" s="116"/>
      <c r="AA5" s="117"/>
      <c r="AB5" s="118">
        <v>0</v>
      </c>
      <c r="AC5" s="118"/>
      <c r="AD5" s="118"/>
      <c r="AE5" s="118"/>
      <c r="AF5" s="119">
        <f t="shared" ref="AF5:AF8" si="0">Q5*T5+Y5*AB5</f>
        <v>0</v>
      </c>
      <c r="AG5" s="120"/>
      <c r="AH5" s="120"/>
      <c r="AI5" s="121"/>
      <c r="AJ5" s="111"/>
      <c r="AK5" s="111"/>
      <c r="AL5" s="111"/>
      <c r="AM5" s="111"/>
      <c r="AN5" s="111"/>
      <c r="AO5" s="111"/>
      <c r="AP5" s="111"/>
      <c r="AQ5" s="111"/>
      <c r="AT5" s="37"/>
      <c r="AU5" s="37"/>
      <c r="AV5" s="37"/>
      <c r="AW5" s="37"/>
      <c r="AX5" s="37"/>
      <c r="AY5" s="37"/>
      <c r="AZ5" s="37"/>
      <c r="BA5" s="37"/>
      <c r="BB5" s="37"/>
      <c r="BC5" s="37"/>
    </row>
    <row r="6" spans="2:86" ht="14.85" customHeight="1" x14ac:dyDescent="0.2"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2"/>
      <c r="O6" s="112"/>
      <c r="P6" s="112"/>
      <c r="Q6" s="112"/>
      <c r="R6" s="112"/>
      <c r="S6" s="112"/>
      <c r="T6" s="113">
        <v>0</v>
      </c>
      <c r="U6" s="114"/>
      <c r="V6" s="114"/>
      <c r="W6" s="114"/>
      <c r="X6" s="12"/>
      <c r="Y6" s="115"/>
      <c r="Z6" s="116"/>
      <c r="AA6" s="117"/>
      <c r="AB6" s="118">
        <v>0</v>
      </c>
      <c r="AC6" s="118"/>
      <c r="AD6" s="118"/>
      <c r="AE6" s="118"/>
      <c r="AF6" s="136">
        <f t="shared" si="0"/>
        <v>0</v>
      </c>
      <c r="AG6" s="136"/>
      <c r="AH6" s="136"/>
      <c r="AI6" s="136"/>
      <c r="AJ6" s="111"/>
      <c r="AK6" s="111"/>
      <c r="AL6" s="111"/>
      <c r="AM6" s="111"/>
      <c r="AN6" s="111"/>
      <c r="AO6" s="111"/>
      <c r="AP6" s="111"/>
      <c r="AQ6" s="111"/>
      <c r="AT6" s="71" t="s">
        <v>56</v>
      </c>
      <c r="AU6" s="72"/>
      <c r="AV6" s="72"/>
      <c r="AW6" s="72"/>
      <c r="AX6" s="72"/>
      <c r="AY6" s="72"/>
      <c r="AZ6" s="72"/>
      <c r="BA6" s="72"/>
      <c r="BB6" s="72"/>
      <c r="BC6" s="73"/>
    </row>
    <row r="7" spans="2:86" x14ac:dyDescent="0.2"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  <c r="O7" s="112"/>
      <c r="P7" s="112"/>
      <c r="Q7" s="112"/>
      <c r="R7" s="112"/>
      <c r="S7" s="112"/>
      <c r="T7" s="113">
        <v>0</v>
      </c>
      <c r="U7" s="114"/>
      <c r="V7" s="114"/>
      <c r="W7" s="114"/>
      <c r="X7" s="12"/>
      <c r="Y7" s="115"/>
      <c r="Z7" s="116"/>
      <c r="AA7" s="117"/>
      <c r="AB7" s="118">
        <v>0</v>
      </c>
      <c r="AC7" s="118"/>
      <c r="AD7" s="118"/>
      <c r="AE7" s="118"/>
      <c r="AF7" s="136">
        <f t="shared" si="0"/>
        <v>0</v>
      </c>
      <c r="AG7" s="136"/>
      <c r="AH7" s="136"/>
      <c r="AI7" s="136"/>
      <c r="AJ7" s="111"/>
      <c r="AK7" s="111"/>
      <c r="AL7" s="111"/>
      <c r="AM7" s="111"/>
      <c r="AN7" s="111"/>
      <c r="AO7" s="111"/>
      <c r="AP7" s="111"/>
      <c r="AQ7" s="111"/>
      <c r="AT7" s="166"/>
      <c r="AU7" s="167"/>
      <c r="AV7" s="167"/>
      <c r="AW7" s="34" t="s">
        <v>80</v>
      </c>
      <c r="AX7" s="34"/>
      <c r="AY7" s="34"/>
      <c r="AZ7" s="34"/>
      <c r="BA7" s="34" t="s">
        <v>59</v>
      </c>
      <c r="BB7" s="34"/>
      <c r="BC7" s="38"/>
    </row>
    <row r="8" spans="2:86" x14ac:dyDescent="0.2"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/>
      <c r="O8" s="129"/>
      <c r="P8" s="129"/>
      <c r="Q8" s="129"/>
      <c r="R8" s="129"/>
      <c r="S8" s="129"/>
      <c r="T8" s="130">
        <v>0</v>
      </c>
      <c r="U8" s="130"/>
      <c r="V8" s="130"/>
      <c r="W8" s="131"/>
      <c r="X8" s="13"/>
      <c r="Y8" s="132"/>
      <c r="Z8" s="133"/>
      <c r="AA8" s="134"/>
      <c r="AB8" s="130">
        <v>0</v>
      </c>
      <c r="AC8" s="130"/>
      <c r="AD8" s="130"/>
      <c r="AE8" s="130"/>
      <c r="AF8" s="135">
        <f t="shared" si="0"/>
        <v>0</v>
      </c>
      <c r="AG8" s="135"/>
      <c r="AH8" s="135"/>
      <c r="AI8" s="135"/>
      <c r="AJ8" s="128"/>
      <c r="AK8" s="128"/>
      <c r="AL8" s="128"/>
      <c r="AM8" s="128"/>
      <c r="AN8" s="128"/>
      <c r="AO8" s="128"/>
      <c r="AP8" s="128"/>
      <c r="AQ8" s="128"/>
      <c r="AT8" s="166" t="s">
        <v>58</v>
      </c>
      <c r="AU8" s="167"/>
      <c r="AV8" s="167"/>
      <c r="AW8" s="164">
        <v>650</v>
      </c>
      <c r="AX8" s="164"/>
      <c r="AY8" s="164"/>
      <c r="AZ8" s="34"/>
      <c r="BA8" s="164">
        <v>4.5</v>
      </c>
      <c r="BB8" s="164"/>
      <c r="BC8" s="165"/>
    </row>
    <row r="9" spans="2:86" ht="13.5" thickBot="1" x14ac:dyDescent="0.25">
      <c r="B9" s="14" t="s">
        <v>19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5" t="s">
        <v>20</v>
      </c>
      <c r="Q9" s="140">
        <f>SUM(Q4:S8)</f>
        <v>0</v>
      </c>
      <c r="R9" s="140"/>
      <c r="S9" s="140"/>
      <c r="T9" s="14"/>
      <c r="U9" s="14"/>
      <c r="V9" s="14"/>
      <c r="W9" s="14"/>
      <c r="X9" s="14"/>
      <c r="Y9" s="14"/>
      <c r="Z9" s="14"/>
      <c r="AB9" s="14"/>
      <c r="AC9" s="14"/>
      <c r="AD9" s="14"/>
      <c r="AE9" s="15" t="s">
        <v>20</v>
      </c>
      <c r="AF9" s="141">
        <f>SUM(AF4:AI8)</f>
        <v>0</v>
      </c>
      <c r="AG9" s="141"/>
      <c r="AH9" s="141"/>
      <c r="AI9" s="141"/>
      <c r="AT9" s="173" t="s">
        <v>57</v>
      </c>
      <c r="AU9" s="174"/>
      <c r="AV9" s="174"/>
      <c r="AW9" s="162">
        <v>740</v>
      </c>
      <c r="AX9" s="162"/>
      <c r="AY9" s="162"/>
      <c r="AZ9" s="39"/>
      <c r="BA9" s="162">
        <v>5.3</v>
      </c>
      <c r="BB9" s="162"/>
      <c r="BC9" s="163"/>
    </row>
    <row r="10" spans="2:86" ht="13.5" thickTop="1" x14ac:dyDescent="0.2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</row>
    <row r="11" spans="2:86" x14ac:dyDescent="0.2">
      <c r="B11" s="104" t="s">
        <v>21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5"/>
      <c r="AP11" s="105"/>
      <c r="AQ11" s="106"/>
      <c r="AT11" s="37" t="s">
        <v>75</v>
      </c>
      <c r="AU11" s="37"/>
      <c r="AV11" s="37"/>
      <c r="AW11" s="37"/>
      <c r="AX11" s="37"/>
      <c r="AY11" s="37"/>
      <c r="AZ11" s="37"/>
    </row>
    <row r="12" spans="2:86" ht="15" x14ac:dyDescent="0.25">
      <c r="B12" s="93" t="s">
        <v>75</v>
      </c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151" t="s">
        <v>77</v>
      </c>
      <c r="N12" s="152"/>
      <c r="O12" s="152"/>
      <c r="P12" s="152"/>
      <c r="Q12" s="152"/>
      <c r="R12" s="152"/>
      <c r="S12" s="152"/>
      <c r="T12" s="152"/>
      <c r="U12" s="152"/>
      <c r="V12" s="80" t="s">
        <v>74</v>
      </c>
      <c r="W12" s="81"/>
      <c r="X12" s="81"/>
      <c r="Y12" s="81"/>
      <c r="Z12" s="82"/>
      <c r="AA12" s="80" t="s">
        <v>13</v>
      </c>
      <c r="AB12" s="81"/>
      <c r="AC12" s="81"/>
      <c r="AD12" s="82"/>
      <c r="AE12" s="80" t="s">
        <v>24</v>
      </c>
      <c r="AF12" s="81"/>
      <c r="AG12" s="81"/>
      <c r="AH12" s="82"/>
      <c r="AI12" s="80" t="s">
        <v>25</v>
      </c>
      <c r="AJ12" s="81"/>
      <c r="AK12" s="81"/>
      <c r="AL12" s="82"/>
      <c r="AM12" s="80" t="s">
        <v>17</v>
      </c>
      <c r="AN12" s="81"/>
      <c r="AO12" s="81"/>
      <c r="AP12" s="81"/>
      <c r="AQ12" s="82"/>
      <c r="AT12" s="37" t="s">
        <v>81</v>
      </c>
      <c r="AU12" s="37"/>
      <c r="AV12" s="37"/>
      <c r="AW12" s="37"/>
      <c r="AX12" s="37"/>
      <c r="AY12" s="37"/>
      <c r="AZ12" s="37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</row>
    <row r="13" spans="2:86" ht="15" x14ac:dyDescent="0.25"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50"/>
      <c r="M13" s="153"/>
      <c r="N13" s="154"/>
      <c r="O13" s="154"/>
      <c r="P13" s="154"/>
      <c r="Q13" s="154"/>
      <c r="R13" s="154"/>
      <c r="S13" s="154"/>
      <c r="T13" s="154"/>
      <c r="U13" s="155"/>
      <c r="V13" s="202">
        <v>0</v>
      </c>
      <c r="W13" s="202"/>
      <c r="X13" s="202"/>
      <c r="Y13" s="202"/>
      <c r="Z13" s="202"/>
      <c r="AA13" s="98">
        <v>0</v>
      </c>
      <c r="AB13" s="99"/>
      <c r="AC13" s="99"/>
      <c r="AD13" s="100"/>
      <c r="AE13" s="101">
        <v>0</v>
      </c>
      <c r="AF13" s="102"/>
      <c r="AG13" s="102"/>
      <c r="AH13" s="103"/>
      <c r="AI13" s="175">
        <v>0</v>
      </c>
      <c r="AJ13" s="176"/>
      <c r="AK13" s="176">
        <f>T13*V13+AD13*AG13</f>
        <v>0</v>
      </c>
      <c r="AL13" s="177"/>
      <c r="AM13" s="83">
        <f>V13*AA13+AE13*AI13</f>
        <v>0</v>
      </c>
      <c r="AN13" s="84"/>
      <c r="AO13" s="84"/>
      <c r="AP13" s="84"/>
      <c r="AQ13" s="85"/>
      <c r="AT13" s="40" t="s">
        <v>82</v>
      </c>
      <c r="AU13" s="40"/>
      <c r="AV13" s="40"/>
      <c r="AW13" s="40"/>
      <c r="AX13" s="40"/>
      <c r="AY13" s="40"/>
      <c r="AZ13" s="40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</row>
    <row r="14" spans="2:86" ht="15" x14ac:dyDescent="0.25">
      <c r="B14" s="145"/>
      <c r="C14" s="146"/>
      <c r="D14" s="146"/>
      <c r="E14" s="146"/>
      <c r="F14" s="146"/>
      <c r="G14" s="146"/>
      <c r="H14" s="146"/>
      <c r="I14" s="146"/>
      <c r="J14" s="146"/>
      <c r="K14" s="146"/>
      <c r="L14" s="147"/>
      <c r="M14" s="156"/>
      <c r="N14" s="157"/>
      <c r="O14" s="157"/>
      <c r="P14" s="157"/>
      <c r="Q14" s="157"/>
      <c r="R14" s="157"/>
      <c r="S14" s="157"/>
      <c r="T14" s="157"/>
      <c r="U14" s="158"/>
      <c r="V14" s="203">
        <v>0</v>
      </c>
      <c r="W14" s="203"/>
      <c r="X14" s="203"/>
      <c r="Y14" s="203"/>
      <c r="Z14" s="203"/>
      <c r="AA14" s="74">
        <v>0</v>
      </c>
      <c r="AB14" s="75"/>
      <c r="AC14" s="75"/>
      <c r="AD14" s="76"/>
      <c r="AE14" s="142">
        <v>0</v>
      </c>
      <c r="AF14" s="143"/>
      <c r="AG14" s="143"/>
      <c r="AH14" s="144"/>
      <c r="AI14" s="74">
        <v>0</v>
      </c>
      <c r="AJ14" s="75"/>
      <c r="AK14" s="75">
        <f>T14*V14+AD14*AG14</f>
        <v>0</v>
      </c>
      <c r="AL14" s="76"/>
      <c r="AM14" s="86">
        <f t="shared" ref="AM14:AM17" si="1">V14*AA14+AE14*AI14</f>
        <v>0</v>
      </c>
      <c r="AN14" s="64"/>
      <c r="AO14" s="64"/>
      <c r="AP14" s="64"/>
      <c r="AQ14" s="87"/>
      <c r="AT14" s="37" t="s">
        <v>83</v>
      </c>
      <c r="AU14" s="37"/>
      <c r="AV14" s="37"/>
      <c r="AW14" s="37"/>
      <c r="AX14" s="37"/>
      <c r="AY14" s="37"/>
      <c r="AZ14" s="37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</row>
    <row r="15" spans="2:86" ht="15" x14ac:dyDescent="0.25">
      <c r="B15" s="145"/>
      <c r="C15" s="146"/>
      <c r="D15" s="146"/>
      <c r="E15" s="146"/>
      <c r="F15" s="146"/>
      <c r="G15" s="146"/>
      <c r="H15" s="146"/>
      <c r="I15" s="146"/>
      <c r="J15" s="146"/>
      <c r="K15" s="146"/>
      <c r="L15" s="147"/>
      <c r="M15" s="156"/>
      <c r="N15" s="157"/>
      <c r="O15" s="157"/>
      <c r="P15" s="157"/>
      <c r="Q15" s="157"/>
      <c r="R15" s="157"/>
      <c r="S15" s="157"/>
      <c r="T15" s="157"/>
      <c r="U15" s="158"/>
      <c r="V15" s="203">
        <v>0</v>
      </c>
      <c r="W15" s="203"/>
      <c r="X15" s="203"/>
      <c r="Y15" s="203"/>
      <c r="Z15" s="203"/>
      <c r="AA15" s="74">
        <v>0</v>
      </c>
      <c r="AB15" s="75"/>
      <c r="AC15" s="75"/>
      <c r="AD15" s="76"/>
      <c r="AE15" s="142">
        <v>0</v>
      </c>
      <c r="AF15" s="143"/>
      <c r="AG15" s="143"/>
      <c r="AH15" s="144"/>
      <c r="AI15" s="74">
        <v>0</v>
      </c>
      <c r="AJ15" s="75"/>
      <c r="AK15" s="75">
        <f>T15*V15+AD15*AG15</f>
        <v>0</v>
      </c>
      <c r="AL15" s="76"/>
      <c r="AM15" s="86">
        <f t="shared" si="1"/>
        <v>0</v>
      </c>
      <c r="AN15" s="64"/>
      <c r="AO15" s="64"/>
      <c r="AP15" s="64"/>
      <c r="AQ15" s="87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</row>
    <row r="16" spans="2:86" ht="15" x14ac:dyDescent="0.25">
      <c r="B16" s="145"/>
      <c r="C16" s="146"/>
      <c r="D16" s="146"/>
      <c r="E16" s="146"/>
      <c r="F16" s="146"/>
      <c r="G16" s="146"/>
      <c r="H16" s="146"/>
      <c r="I16" s="146"/>
      <c r="J16" s="146"/>
      <c r="K16" s="146"/>
      <c r="L16" s="147"/>
      <c r="M16" s="156"/>
      <c r="N16" s="157"/>
      <c r="O16" s="157"/>
      <c r="P16" s="157"/>
      <c r="Q16" s="157"/>
      <c r="R16" s="157"/>
      <c r="S16" s="157"/>
      <c r="T16" s="157"/>
      <c r="U16" s="158"/>
      <c r="V16" s="203">
        <v>0</v>
      </c>
      <c r="W16" s="203"/>
      <c r="X16" s="203"/>
      <c r="Y16" s="203"/>
      <c r="Z16" s="203"/>
      <c r="AA16" s="74">
        <v>0</v>
      </c>
      <c r="AB16" s="75"/>
      <c r="AC16" s="75"/>
      <c r="AD16" s="76"/>
      <c r="AE16" s="142">
        <v>0</v>
      </c>
      <c r="AF16" s="143"/>
      <c r="AG16" s="143"/>
      <c r="AH16" s="144"/>
      <c r="AI16" s="74">
        <v>0</v>
      </c>
      <c r="AJ16" s="75"/>
      <c r="AK16" s="75">
        <f>T16*V16+AD16*AG16</f>
        <v>0</v>
      </c>
      <c r="AL16" s="76"/>
      <c r="AM16" s="86">
        <f t="shared" si="1"/>
        <v>0</v>
      </c>
      <c r="AN16" s="64"/>
      <c r="AO16" s="64"/>
      <c r="AP16" s="64"/>
      <c r="AQ16" s="87"/>
      <c r="AS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</row>
    <row r="17" spans="1:86" ht="15" x14ac:dyDescent="0.25">
      <c r="B17" s="137"/>
      <c r="C17" s="138"/>
      <c r="D17" s="138"/>
      <c r="E17" s="138"/>
      <c r="F17" s="138"/>
      <c r="G17" s="138"/>
      <c r="H17" s="138"/>
      <c r="I17" s="138"/>
      <c r="J17" s="138"/>
      <c r="K17" s="138"/>
      <c r="L17" s="139"/>
      <c r="M17" s="159"/>
      <c r="N17" s="160"/>
      <c r="O17" s="160"/>
      <c r="P17" s="160"/>
      <c r="Q17" s="160"/>
      <c r="R17" s="160"/>
      <c r="S17" s="160"/>
      <c r="T17" s="160"/>
      <c r="U17" s="161"/>
      <c r="V17" s="204">
        <v>0</v>
      </c>
      <c r="W17" s="204"/>
      <c r="X17" s="204"/>
      <c r="Y17" s="204"/>
      <c r="Z17" s="204"/>
      <c r="AA17" s="77">
        <v>0</v>
      </c>
      <c r="AB17" s="78"/>
      <c r="AC17" s="78"/>
      <c r="AD17" s="79"/>
      <c r="AE17" s="90">
        <v>0</v>
      </c>
      <c r="AF17" s="91"/>
      <c r="AG17" s="91"/>
      <c r="AH17" s="92"/>
      <c r="AI17" s="77">
        <v>0</v>
      </c>
      <c r="AJ17" s="78"/>
      <c r="AK17" s="78">
        <f>T17*V17+AD17*AG17</f>
        <v>0</v>
      </c>
      <c r="AL17" s="79"/>
      <c r="AM17" s="88">
        <f t="shared" si="1"/>
        <v>0</v>
      </c>
      <c r="AN17" s="66"/>
      <c r="AO17" s="66"/>
      <c r="AP17" s="66"/>
      <c r="AQ17" s="89"/>
      <c r="AS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</row>
    <row r="18" spans="1:86" ht="15.75" thickBot="1" x14ac:dyDescent="0.3"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 s="15"/>
      <c r="AL18" s="15" t="s">
        <v>20</v>
      </c>
      <c r="AM18" s="141">
        <f>SUM(AM13:AQ17)</f>
        <v>0</v>
      </c>
      <c r="AN18" s="141"/>
      <c r="AO18" s="141"/>
      <c r="AP18" s="141"/>
      <c r="AQ18" s="141"/>
      <c r="AS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</row>
    <row r="19" spans="1:86" ht="15.75" thickTop="1" x14ac:dyDescent="0.25">
      <c r="AK19" s="15"/>
      <c r="AL19" s="16"/>
      <c r="AM19" s="16"/>
      <c r="AN19" s="16"/>
      <c r="AO19" s="16"/>
      <c r="AP19" s="17"/>
      <c r="AS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</row>
    <row r="20" spans="1:86" ht="15" x14ac:dyDescent="0.25">
      <c r="B20" s="104" t="s">
        <v>78</v>
      </c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6"/>
      <c r="AS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</row>
    <row r="21" spans="1:86" ht="15" x14ac:dyDescent="0.25">
      <c r="B21" s="93" t="s">
        <v>76</v>
      </c>
      <c r="C21" s="94"/>
      <c r="D21" s="94"/>
      <c r="E21" s="94"/>
      <c r="F21" s="94"/>
      <c r="G21" s="94"/>
      <c r="H21" s="94"/>
      <c r="I21" s="94"/>
      <c r="J21" s="94"/>
      <c r="K21" s="94"/>
      <c r="L21" s="95"/>
      <c r="M21" s="29" t="s">
        <v>77</v>
      </c>
      <c r="N21" s="30"/>
      <c r="O21" s="30"/>
      <c r="P21" s="30"/>
      <c r="Q21" s="30"/>
      <c r="R21" s="30"/>
      <c r="S21" s="31"/>
      <c r="T21" s="28"/>
      <c r="U21" s="32"/>
      <c r="V21" s="199" t="s">
        <v>23</v>
      </c>
      <c r="W21" s="200"/>
      <c r="X21" s="200"/>
      <c r="Y21" s="200"/>
      <c r="Z21" s="201"/>
      <c r="AA21" s="80" t="s">
        <v>79</v>
      </c>
      <c r="AB21" s="81"/>
      <c r="AC21" s="81"/>
      <c r="AD21" s="82"/>
      <c r="AE21" s="80" t="s">
        <v>17</v>
      </c>
      <c r="AF21" s="81"/>
      <c r="AG21" s="81"/>
      <c r="AH21" s="81"/>
      <c r="AI21" s="82"/>
      <c r="AJ21" s="108" t="s">
        <v>18</v>
      </c>
      <c r="AK21" s="108"/>
      <c r="AL21" s="108"/>
      <c r="AM21" s="108"/>
      <c r="AN21" s="108"/>
      <c r="AO21" s="108"/>
      <c r="AP21" s="108"/>
      <c r="AQ21" s="108"/>
      <c r="AS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</row>
    <row r="22" spans="1:86" ht="15" x14ac:dyDescent="0.25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72"/>
      <c r="N22" s="84"/>
      <c r="O22" s="84"/>
      <c r="P22" s="84"/>
      <c r="Q22" s="84"/>
      <c r="R22" s="84"/>
      <c r="S22" s="84"/>
      <c r="T22" s="84"/>
      <c r="U22" s="85"/>
      <c r="V22" s="202">
        <v>0</v>
      </c>
      <c r="W22" s="202"/>
      <c r="X22" s="202"/>
      <c r="Y22" s="202"/>
      <c r="Z22" s="202"/>
      <c r="AA22" s="98">
        <v>0</v>
      </c>
      <c r="AB22" s="99"/>
      <c r="AC22" s="99"/>
      <c r="AD22" s="100"/>
      <c r="AE22" s="83">
        <f>V22*AA22</f>
        <v>0</v>
      </c>
      <c r="AF22" s="84"/>
      <c r="AG22" s="84"/>
      <c r="AH22" s="84"/>
      <c r="AI22" s="85"/>
      <c r="AJ22" s="110"/>
      <c r="AK22" s="110"/>
      <c r="AL22" s="110"/>
      <c r="AM22" s="110"/>
      <c r="AN22" s="110"/>
      <c r="AO22" s="110"/>
      <c r="AP22" s="110"/>
      <c r="AQ22" s="110"/>
      <c r="AS22"/>
      <c r="AT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</row>
    <row r="23" spans="1:86" ht="15" x14ac:dyDescent="0.25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3"/>
      <c r="N23" s="64"/>
      <c r="O23" s="64"/>
      <c r="P23" s="64"/>
      <c r="Q23" s="64"/>
      <c r="R23" s="64"/>
      <c r="S23" s="64"/>
      <c r="T23" s="64"/>
      <c r="U23" s="87"/>
      <c r="V23" s="203">
        <v>0</v>
      </c>
      <c r="W23" s="203"/>
      <c r="X23" s="203"/>
      <c r="Y23" s="203"/>
      <c r="Z23" s="203"/>
      <c r="AA23" s="74">
        <v>0</v>
      </c>
      <c r="AB23" s="75"/>
      <c r="AC23" s="75"/>
      <c r="AD23" s="76"/>
      <c r="AE23" s="86">
        <f t="shared" ref="AE23:AE25" si="2">V23*AA23</f>
        <v>0</v>
      </c>
      <c r="AF23" s="64"/>
      <c r="AG23" s="64"/>
      <c r="AH23" s="64"/>
      <c r="AI23" s="87"/>
      <c r="AJ23" s="111"/>
      <c r="AK23" s="111"/>
      <c r="AL23" s="111"/>
      <c r="AM23" s="111"/>
      <c r="AN23" s="111"/>
      <c r="AO23" s="111"/>
      <c r="AP23" s="111"/>
      <c r="AQ23" s="111"/>
      <c r="AS23"/>
      <c r="AT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</row>
    <row r="24" spans="1:86" ht="15" x14ac:dyDescent="0.25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3"/>
      <c r="N24" s="64"/>
      <c r="O24" s="64"/>
      <c r="P24" s="64"/>
      <c r="Q24" s="64"/>
      <c r="R24" s="64"/>
      <c r="S24" s="64"/>
      <c r="T24" s="64"/>
      <c r="U24" s="87"/>
      <c r="V24" s="203">
        <v>0</v>
      </c>
      <c r="W24" s="203"/>
      <c r="X24" s="203"/>
      <c r="Y24" s="203"/>
      <c r="Z24" s="203"/>
      <c r="AA24" s="74">
        <v>0</v>
      </c>
      <c r="AB24" s="75"/>
      <c r="AC24" s="75"/>
      <c r="AD24" s="76"/>
      <c r="AE24" s="86">
        <f t="shared" si="2"/>
        <v>0</v>
      </c>
      <c r="AF24" s="64"/>
      <c r="AG24" s="64"/>
      <c r="AH24" s="64"/>
      <c r="AI24" s="87"/>
      <c r="AJ24" s="111"/>
      <c r="AK24" s="111"/>
      <c r="AL24" s="111"/>
      <c r="AM24" s="111"/>
      <c r="AN24" s="111"/>
      <c r="AO24" s="111"/>
      <c r="AP24" s="111"/>
      <c r="AQ24" s="111"/>
      <c r="AS24"/>
      <c r="AT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</row>
    <row r="25" spans="1:86" ht="15" x14ac:dyDescent="0.25"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3"/>
      <c r="N25" s="64"/>
      <c r="O25" s="64"/>
      <c r="P25" s="64"/>
      <c r="Q25" s="64"/>
      <c r="R25" s="64"/>
      <c r="S25" s="64"/>
      <c r="T25" s="64"/>
      <c r="U25" s="87"/>
      <c r="V25" s="203">
        <v>0</v>
      </c>
      <c r="W25" s="203"/>
      <c r="X25" s="203"/>
      <c r="Y25" s="203"/>
      <c r="Z25" s="203"/>
      <c r="AA25" s="74">
        <v>0</v>
      </c>
      <c r="AB25" s="75"/>
      <c r="AC25" s="75"/>
      <c r="AD25" s="76"/>
      <c r="AE25" s="86">
        <f t="shared" si="2"/>
        <v>0</v>
      </c>
      <c r="AF25" s="64"/>
      <c r="AG25" s="64"/>
      <c r="AH25" s="64"/>
      <c r="AI25" s="87"/>
      <c r="AJ25" s="111"/>
      <c r="AK25" s="111"/>
      <c r="AL25" s="111"/>
      <c r="AM25" s="111"/>
      <c r="AN25" s="111"/>
      <c r="AO25" s="111"/>
      <c r="AP25" s="111"/>
      <c r="AQ25" s="111"/>
      <c r="AS25"/>
      <c r="AT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</row>
    <row r="26" spans="1:86" ht="15" x14ac:dyDescent="0.25"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5"/>
      <c r="N26" s="66"/>
      <c r="O26" s="66"/>
      <c r="P26" s="66"/>
      <c r="Q26" s="66"/>
      <c r="R26" s="66"/>
      <c r="S26" s="66"/>
      <c r="T26" s="66"/>
      <c r="U26" s="89"/>
      <c r="V26" s="204">
        <v>0</v>
      </c>
      <c r="W26" s="204"/>
      <c r="X26" s="204"/>
      <c r="Y26" s="204"/>
      <c r="Z26" s="204"/>
      <c r="AA26" s="77">
        <v>0</v>
      </c>
      <c r="AB26" s="78"/>
      <c r="AC26" s="78"/>
      <c r="AD26" s="79"/>
      <c r="AE26" s="88">
        <f t="shared" ref="AE26" si="3">V26*AA26</f>
        <v>0</v>
      </c>
      <c r="AF26" s="66"/>
      <c r="AG26" s="66"/>
      <c r="AH26" s="66"/>
      <c r="AI26" s="89"/>
      <c r="AJ26" s="128"/>
      <c r="AK26" s="128"/>
      <c r="AL26" s="128"/>
      <c r="AM26" s="128"/>
      <c r="AN26" s="128"/>
      <c r="AO26" s="128"/>
      <c r="AP26" s="128"/>
      <c r="AQ26" s="128"/>
      <c r="AS26"/>
      <c r="AT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</row>
    <row r="27" spans="1:86" ht="15.75" thickBot="1" x14ac:dyDescent="0.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 s="15" t="s">
        <v>20</v>
      </c>
      <c r="AE27" s="168">
        <f>SUM(AE22:AI26)</f>
        <v>0</v>
      </c>
      <c r="AF27" s="168"/>
      <c r="AG27" s="168"/>
      <c r="AH27" s="168"/>
      <c r="AI27" s="168"/>
      <c r="AJ27"/>
      <c r="AK27"/>
      <c r="AL27"/>
      <c r="AM27"/>
      <c r="AN27"/>
      <c r="AO27"/>
      <c r="AP27"/>
      <c r="AQ27"/>
      <c r="AR27"/>
      <c r="AS27"/>
      <c r="AT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</row>
    <row r="28" spans="1:86" customFormat="1" ht="15.75" thickTop="1" x14ac:dyDescent="0.25">
      <c r="B28" s="80" t="s">
        <v>66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</row>
    <row r="29" spans="1:86" customFormat="1" ht="15" x14ac:dyDescent="0.25">
      <c r="B29" s="169" t="s">
        <v>67</v>
      </c>
      <c r="C29" s="170"/>
      <c r="D29" s="171"/>
      <c r="E29" s="172" t="s">
        <v>9</v>
      </c>
      <c r="F29" s="84"/>
      <c r="G29" s="84"/>
      <c r="H29" s="85"/>
      <c r="I29" s="196" t="s">
        <v>22</v>
      </c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  <c r="Y29" s="197"/>
      <c r="Z29" s="198"/>
      <c r="AC29" s="10"/>
      <c r="AD29" s="10"/>
      <c r="AE29" s="10"/>
      <c r="AF29" s="10"/>
      <c r="AG29" s="10"/>
      <c r="AH29" s="10"/>
      <c r="AI29" s="10"/>
      <c r="AL29" s="10"/>
      <c r="AM29" s="10"/>
      <c r="AN29" s="10"/>
      <c r="AO29" s="10"/>
    </row>
    <row r="30" spans="1:86" customFormat="1" ht="15" x14ac:dyDescent="0.25">
      <c r="A30" s="10"/>
      <c r="B30" s="63">
        <v>1</v>
      </c>
      <c r="C30" s="64"/>
      <c r="D30" s="189"/>
      <c r="E30" s="190"/>
      <c r="F30" s="191"/>
      <c r="G30" s="191"/>
      <c r="H30" s="192"/>
      <c r="I30" s="193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5"/>
      <c r="AA30" s="10"/>
      <c r="AB30" s="10"/>
      <c r="AC30" s="10"/>
      <c r="AD30" s="10"/>
      <c r="AE30" s="10"/>
      <c r="AF30" s="10"/>
      <c r="AG30" s="10"/>
      <c r="AH30" s="10"/>
      <c r="AI30" s="10"/>
      <c r="AR30" s="10"/>
    </row>
    <row r="31" spans="1:86" ht="15.75" thickBot="1" x14ac:dyDescent="0.3">
      <c r="B31" s="63">
        <v>2</v>
      </c>
      <c r="C31" s="64"/>
      <c r="D31" s="189"/>
      <c r="E31" s="190"/>
      <c r="F31" s="191"/>
      <c r="G31" s="191"/>
      <c r="H31" s="192"/>
      <c r="I31" s="193"/>
      <c r="J31" s="194"/>
      <c r="K31" s="194"/>
      <c r="L31" s="194"/>
      <c r="M31" s="194"/>
      <c r="N31" s="194"/>
      <c r="O31" s="194"/>
      <c r="P31" s="194"/>
      <c r="Q31" s="194"/>
      <c r="R31" s="194"/>
      <c r="S31" s="194"/>
      <c r="T31" s="194"/>
      <c r="U31" s="194"/>
      <c r="V31" s="194"/>
      <c r="W31" s="194"/>
      <c r="X31" s="194"/>
      <c r="Y31" s="194"/>
      <c r="Z31" s="195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</row>
    <row r="32" spans="1:86" ht="15.75" thickBot="1" x14ac:dyDescent="0.3">
      <c r="B32" s="65">
        <v>3</v>
      </c>
      <c r="C32" s="66"/>
      <c r="D32" s="178"/>
      <c r="E32" s="179"/>
      <c r="F32" s="180"/>
      <c r="G32" s="180"/>
      <c r="H32" s="181"/>
      <c r="I32" s="182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4"/>
      <c r="AH32" s="187" t="s">
        <v>46</v>
      </c>
      <c r="AI32" s="188"/>
      <c r="AJ32" s="188"/>
      <c r="AK32" s="188"/>
      <c r="AL32" s="185">
        <f>AF9+AM18+AE27</f>
        <v>0</v>
      </c>
      <c r="AM32" s="185"/>
      <c r="AN32" s="185"/>
      <c r="AO32" s="185"/>
      <c r="AP32" s="185"/>
      <c r="AQ32" s="186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</row>
    <row r="33" spans="2:86" ht="15" x14ac:dyDescent="0.25">
      <c r="B33" s="24"/>
      <c r="C33" s="24"/>
      <c r="D33" s="24"/>
      <c r="E33" s="25"/>
      <c r="F33" s="25"/>
      <c r="G33" s="25"/>
      <c r="H33" s="25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</row>
    <row r="34" spans="2:86" ht="15" x14ac:dyDescent="0.25">
      <c r="B34" s="19" t="s">
        <v>52</v>
      </c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</row>
  </sheetData>
  <mergeCells count="158">
    <mergeCell ref="M25:U25"/>
    <mergeCell ref="M26:U26"/>
    <mergeCell ref="V21:Z21"/>
    <mergeCell ref="V22:Z22"/>
    <mergeCell ref="V23:Z23"/>
    <mergeCell ref="V24:Z24"/>
    <mergeCell ref="V25:Z25"/>
    <mergeCell ref="V26:Z26"/>
    <mergeCell ref="V12:Z12"/>
    <mergeCell ref="V13:Z13"/>
    <mergeCell ref="V14:Z14"/>
    <mergeCell ref="V15:Z15"/>
    <mergeCell ref="V16:Z16"/>
    <mergeCell ref="V17:Z17"/>
    <mergeCell ref="M22:U22"/>
    <mergeCell ref="M23:U23"/>
    <mergeCell ref="M24:U24"/>
    <mergeCell ref="B32:D32"/>
    <mergeCell ref="E32:H32"/>
    <mergeCell ref="I32:Z32"/>
    <mergeCell ref="AL32:AQ32"/>
    <mergeCell ref="AH32:AK32"/>
    <mergeCell ref="B30:D30"/>
    <mergeCell ref="E30:H30"/>
    <mergeCell ref="I30:Z30"/>
    <mergeCell ref="I29:Z29"/>
    <mergeCell ref="B31:D31"/>
    <mergeCell ref="E31:H31"/>
    <mergeCell ref="I31:Z31"/>
    <mergeCell ref="B28:Z28"/>
    <mergeCell ref="BA9:BC9"/>
    <mergeCell ref="BA8:BC8"/>
    <mergeCell ref="AT7:AV7"/>
    <mergeCell ref="AT6:BC6"/>
    <mergeCell ref="AM18:AQ18"/>
    <mergeCell ref="AE27:AI27"/>
    <mergeCell ref="B29:D29"/>
    <mergeCell ref="E29:H29"/>
    <mergeCell ref="AJ21:AQ21"/>
    <mergeCell ref="AJ22:AQ22"/>
    <mergeCell ref="B20:AQ20"/>
    <mergeCell ref="AT9:AV9"/>
    <mergeCell ref="AT8:AV8"/>
    <mergeCell ref="AW9:AY9"/>
    <mergeCell ref="AW8:AY8"/>
    <mergeCell ref="AJ23:AQ23"/>
    <mergeCell ref="AJ24:AQ24"/>
    <mergeCell ref="AJ25:AQ25"/>
    <mergeCell ref="AJ26:AQ26"/>
    <mergeCell ref="AE24:AI24"/>
    <mergeCell ref="AE25:AI25"/>
    <mergeCell ref="AE26:AI26"/>
    <mergeCell ref="AI13:AL13"/>
    <mergeCell ref="B17:L17"/>
    <mergeCell ref="Q9:S9"/>
    <mergeCell ref="AF9:AI9"/>
    <mergeCell ref="B11:AQ11"/>
    <mergeCell ref="AE14:AH14"/>
    <mergeCell ref="AI14:AL14"/>
    <mergeCell ref="B15:L15"/>
    <mergeCell ref="AA15:AD15"/>
    <mergeCell ref="AE15:AH15"/>
    <mergeCell ref="AI15:AL15"/>
    <mergeCell ref="B12:L12"/>
    <mergeCell ref="B13:L13"/>
    <mergeCell ref="M12:U12"/>
    <mergeCell ref="M13:U13"/>
    <mergeCell ref="M14:U14"/>
    <mergeCell ref="M15:U15"/>
    <mergeCell ref="M16:U16"/>
    <mergeCell ref="M17:U17"/>
    <mergeCell ref="B14:L14"/>
    <mergeCell ref="AM15:AQ15"/>
    <mergeCell ref="B16:L16"/>
    <mergeCell ref="AA16:AD16"/>
    <mergeCell ref="AE16:AH16"/>
    <mergeCell ref="AI16:AL16"/>
    <mergeCell ref="B8:M8"/>
    <mergeCell ref="N8:P8"/>
    <mergeCell ref="Q8:S8"/>
    <mergeCell ref="T8:W8"/>
    <mergeCell ref="Y8:AA8"/>
    <mergeCell ref="AB8:AE8"/>
    <mergeCell ref="AF8:AI8"/>
    <mergeCell ref="AJ8:AQ8"/>
    <mergeCell ref="AF6:AI6"/>
    <mergeCell ref="AJ6:AQ6"/>
    <mergeCell ref="B7:M7"/>
    <mergeCell ref="N7:P7"/>
    <mergeCell ref="Q7:S7"/>
    <mergeCell ref="T7:W7"/>
    <mergeCell ref="Y7:AA7"/>
    <mergeCell ref="AB7:AE7"/>
    <mergeCell ref="AF7:AI7"/>
    <mergeCell ref="AJ7:AQ7"/>
    <mergeCell ref="B6:M6"/>
    <mergeCell ref="N6:P6"/>
    <mergeCell ref="Q6:S6"/>
    <mergeCell ref="T6:W6"/>
    <mergeCell ref="Y6:AA6"/>
    <mergeCell ref="AB6:AE6"/>
    <mergeCell ref="AB5:AE5"/>
    <mergeCell ref="AF5:AI5"/>
    <mergeCell ref="AJ5:AQ5"/>
    <mergeCell ref="B4:M4"/>
    <mergeCell ref="N4:P4"/>
    <mergeCell ref="Q4:S4"/>
    <mergeCell ref="T4:W4"/>
    <mergeCell ref="Y4:AA4"/>
    <mergeCell ref="AB4:AE4"/>
    <mergeCell ref="AM13:AQ13"/>
    <mergeCell ref="AM14:AQ14"/>
    <mergeCell ref="AA14:AD14"/>
    <mergeCell ref="AA12:AD12"/>
    <mergeCell ref="AA13:AD13"/>
    <mergeCell ref="AE12:AH12"/>
    <mergeCell ref="AE13:AH13"/>
    <mergeCell ref="AI12:AL12"/>
    <mergeCell ref="B2:AQ2"/>
    <mergeCell ref="B3:M3"/>
    <mergeCell ref="N3:P3"/>
    <mergeCell ref="Q3:S3"/>
    <mergeCell ref="T3:W3"/>
    <mergeCell ref="Y3:AA3"/>
    <mergeCell ref="AB3:AE3"/>
    <mergeCell ref="AF3:AI3"/>
    <mergeCell ref="AJ3:AQ3"/>
    <mergeCell ref="AF4:AI4"/>
    <mergeCell ref="AJ4:AQ4"/>
    <mergeCell ref="B5:M5"/>
    <mergeCell ref="N5:P5"/>
    <mergeCell ref="Q5:S5"/>
    <mergeCell ref="T5:W5"/>
    <mergeCell ref="Y5:AA5"/>
    <mergeCell ref="B24:L24"/>
    <mergeCell ref="B25:L25"/>
    <mergeCell ref="B26:L26"/>
    <mergeCell ref="BA3:BC3"/>
    <mergeCell ref="BA4:BC4"/>
    <mergeCell ref="AT2:BC2"/>
    <mergeCell ref="AA24:AD24"/>
    <mergeCell ref="AA25:AD25"/>
    <mergeCell ref="AA26:AD26"/>
    <mergeCell ref="AE21:AI21"/>
    <mergeCell ref="AE22:AI22"/>
    <mergeCell ref="AE23:AI23"/>
    <mergeCell ref="AM17:AQ17"/>
    <mergeCell ref="AM12:AQ12"/>
    <mergeCell ref="AA17:AD17"/>
    <mergeCell ref="AE17:AH17"/>
    <mergeCell ref="AI17:AL17"/>
    <mergeCell ref="B21:L21"/>
    <mergeCell ref="B22:L22"/>
    <mergeCell ref="B23:L23"/>
    <mergeCell ref="AA21:AD21"/>
    <mergeCell ref="AA22:AD22"/>
    <mergeCell ref="AA23:AD23"/>
    <mergeCell ref="AM16:AQ16"/>
  </mergeCells>
  <dataValidations count="3">
    <dataValidation type="list" allowBlank="1" showInputMessage="1" showErrorMessage="1" sqref="AI13:AL17">
      <formula1>$BA$3:$BA$4</formula1>
    </dataValidation>
    <dataValidation type="list" allowBlank="1" showInputMessage="1" showErrorMessage="1" sqref="X4:X8">
      <formula1>"H, F"</formula1>
    </dataValidation>
    <dataValidation type="list" allowBlank="1" showInputMessage="1" showErrorMessage="1" sqref="B13:B17">
      <formula1>$AT$12:$AT$15</formula1>
    </dataValidation>
  </dataValidations>
  <pageMargins left="0.7" right="0.7" top="0.75" bottom="0.75" header="0.3" footer="0.3"/>
  <pageSetup orientation="landscape" r:id="rId1"/>
  <headerFoot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workbookViewId="0">
      <selection activeCell="H3" sqref="H3"/>
    </sheetView>
  </sheetViews>
  <sheetFormatPr defaultRowHeight="15" x14ac:dyDescent="0.25"/>
  <sheetData>
    <row r="2" spans="2:6" x14ac:dyDescent="0.25">
      <c r="B2" t="s">
        <v>27</v>
      </c>
      <c r="D2" t="s">
        <v>42</v>
      </c>
      <c r="F2" t="s">
        <v>60</v>
      </c>
    </row>
    <row r="3" spans="2:6" x14ac:dyDescent="0.25">
      <c r="B3" t="s">
        <v>31</v>
      </c>
      <c r="D3">
        <v>1</v>
      </c>
      <c r="F3" t="s">
        <v>64</v>
      </c>
    </row>
    <row r="4" spans="2:6" x14ac:dyDescent="0.25">
      <c r="B4" t="s">
        <v>38</v>
      </c>
      <c r="D4">
        <v>2</v>
      </c>
      <c r="F4" t="s">
        <v>62</v>
      </c>
    </row>
    <row r="5" spans="2:6" x14ac:dyDescent="0.25">
      <c r="B5" t="s">
        <v>35</v>
      </c>
      <c r="D5">
        <v>3</v>
      </c>
      <c r="F5" t="s">
        <v>61</v>
      </c>
    </row>
    <row r="6" spans="2:6" x14ac:dyDescent="0.25">
      <c r="B6" t="s">
        <v>29</v>
      </c>
      <c r="F6" t="s">
        <v>63</v>
      </c>
    </row>
    <row r="7" spans="2:6" x14ac:dyDescent="0.25">
      <c r="B7" t="s">
        <v>34</v>
      </c>
    </row>
    <row r="8" spans="2:6" x14ac:dyDescent="0.25">
      <c r="B8" t="s">
        <v>36</v>
      </c>
    </row>
    <row r="9" spans="2:6" x14ac:dyDescent="0.25">
      <c r="B9" t="s">
        <v>32</v>
      </c>
    </row>
    <row r="10" spans="2:6" x14ac:dyDescent="0.25">
      <c r="B10" t="s">
        <v>30</v>
      </c>
    </row>
    <row r="11" spans="2:6" x14ac:dyDescent="0.25">
      <c r="B11" t="s">
        <v>37</v>
      </c>
    </row>
    <row r="12" spans="2:6" x14ac:dyDescent="0.25">
      <c r="B12" t="s">
        <v>33</v>
      </c>
    </row>
  </sheetData>
  <sortState ref="B3:B12">
    <sortCondition ref="B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39DFAF938C542ABD4E279B6E56E17" ma:contentTypeVersion="" ma:contentTypeDescription="Create a new document." ma:contentTypeScope="" ma:versionID="1638e4977910d329c07eeacae138bb71">
  <xsd:schema xmlns:xsd="http://www.w3.org/2001/XMLSchema" xmlns:xs="http://www.w3.org/2001/XMLSchema" xmlns:p="http://schemas.microsoft.com/office/2006/metadata/properties" xmlns:ns3="http://schemas.microsoft.com/sharepoint/v3/fields" xmlns:ns4="465251e2-4269-43f1-8801-163ca3fb319b" targetNamespace="http://schemas.microsoft.com/office/2006/metadata/properties" ma:root="true" ma:fieldsID="9c437328a7d72e76396ed100a89d9690" ns3:_="" ns4:_="">
    <xsd:import namespace="http://schemas.microsoft.com/sharepoint/v3/fields"/>
    <xsd:import namespace="465251e2-4269-43f1-8801-163ca3fb319b"/>
    <xsd:element name="properties">
      <xsd:complexType>
        <xsd:sequence>
          <xsd:element name="documentManagement">
            <xsd:complexType>
              <xsd:all>
                <xsd:element ref="ns3:vdotMigrationDispositionTaxHTField0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vdotMigrationDispositionTaxHTField0" ma:index="9" nillable="true" ma:taxonomy="true" ma:internalName="vdotMigrationDisposition0" ma:taxonomyFieldName="vdotMigrationDisposition" ma:displayName="Migration Disposition" ma:default="-1;#Migrate|46cda2e4-059a-44cd-bc44-8a12785a31ab" ma:fieldId="{7e2ae78e-e35c-4d36-802e-81304d05ccff}" ma:sspId="1b9a7e8e-3e7c-4b4a-9f52-dabb3ff4687f" ma:termSetId="99cacb0a-fa6a-414c-ac50-c4bf7683c4d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5251e2-4269-43f1-8801-163ca3fb319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8ede50c-0d7f-41e7-a5e9-be8c7f5040e0}" ma:internalName="TaxCatchAll" ma:showField="CatchAllData" ma:web="5b5858cd-73a0-40e9-8554-80cc3588c8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5251e2-4269-43f1-8801-163ca3fb319b">
      <Value>529</Value>
    </TaxCatchAll>
    <vdotMigrationDispositionTaxHTField0 xmlns="http://schemas.microsoft.com/sharepoint/v3/fields">
      <Terms xmlns="http://schemas.microsoft.com/office/infopath/2007/PartnerControls">
        <TermInfo xmlns="http://schemas.microsoft.com/office/infopath/2007/PartnerControls">
          <TermName xmlns="http://schemas.microsoft.com/office/infopath/2007/PartnerControls">Migrate</TermName>
          <TermId xmlns="http://schemas.microsoft.com/office/infopath/2007/PartnerControls">46cda2e4-059a-44cd-bc44-8a12785a31ab</TermId>
        </TermInfo>
      </Terms>
    </vdotMigrationDispositionTaxHTField0>
  </documentManagement>
</p:properties>
</file>

<file path=customXml/itemProps1.xml><?xml version="1.0" encoding="utf-8"?>
<ds:datastoreItem xmlns:ds="http://schemas.openxmlformats.org/officeDocument/2006/customXml" ds:itemID="{F72CEDD9-CAA0-4B72-A07A-EEE8DBB2E2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4D9C43-67A9-4CB9-97C6-291A6CCA69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/fields"/>
    <ds:schemaRef ds:uri="465251e2-4269-43f1-8801-163ca3fb31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8D2FD4-3B34-4118-9558-498BCA5AF411}">
  <ds:schemaRefs>
    <ds:schemaRef ds:uri="http://schemas.microsoft.com/office/2006/metadata/properties"/>
    <ds:schemaRef ds:uri="http://schemas.microsoft.com/office/infopath/2007/PartnerControls"/>
    <ds:schemaRef ds:uri="465251e2-4269-43f1-8801-163ca3fb319b"/>
    <ds:schemaRef ds:uri="http://schemas.microsoft.com/sharepoint/v3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Task Order Cover Sheet</vt:lpstr>
      <vt:lpstr>Anticipated Expenses</vt:lpstr>
      <vt:lpstr>Sheet4</vt:lpstr>
      <vt:lpstr>'Anticipated Expenses'!Print_Area</vt:lpstr>
      <vt:lpstr>'Task Order Cover Sheet'!Print_Area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Hoyt, Beau (VDOT)</dc:creator>
  <cp:lastModifiedBy>VITA Program</cp:lastModifiedBy>
  <cp:lastPrinted>2018-05-01T14:36:33Z</cp:lastPrinted>
  <dcterms:created xsi:type="dcterms:W3CDTF">2017-09-26T17:33:58Z</dcterms:created>
  <dcterms:modified xsi:type="dcterms:W3CDTF">2022-08-29T14:45:32Z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0x01010046F39DFAF938C542ABD4E279B6E56E17</vt:lpwstr>
  </property>
  <property fmtid="{D5CDD505-2E9C-101B-9397-08002B2CF9AE}" pid="3" name="vdotMigrationDisposition">
    <vt:lpwstr>529;#Migrate|46cda2e4-059a-44cd-bc44-8a12785a31ab</vt:lpwstr>
  </property>
</Properties>
</file>